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Web -\2026\3\"/>
    </mc:Choice>
  </mc:AlternateContent>
  <xr:revisionPtr revIDLastSave="0" documentId="13_ncr:1_{5019FBAC-8FF3-4862-894B-90C750D87E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ová řada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'Časová řada'!$A$1:$S$108</definedName>
  </definedName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3" l="1"/>
  <c r="P63" i="4" l="1"/>
  <c r="N63" i="4" s="1"/>
  <c r="L63" i="4" s="1"/>
  <c r="J63" i="4" s="1"/>
  <c r="H63" i="4" s="1"/>
  <c r="F63" i="4" s="1"/>
  <c r="D63" i="4" s="1"/>
  <c r="B63" i="4" s="1"/>
  <c r="R40" i="4" s="1"/>
  <c r="P40" i="4" s="1"/>
  <c r="N40" i="4" s="1"/>
  <c r="L40" i="4" s="1"/>
  <c r="J40" i="4" s="1"/>
  <c r="H40" i="4" s="1"/>
  <c r="F40" i="4" s="1"/>
  <c r="D40" i="4" s="1"/>
  <c r="B40" i="4" s="1"/>
  <c r="R23" i="4" s="1"/>
  <c r="P23" i="4" s="1"/>
  <c r="N23" i="4" s="1"/>
  <c r="L23" i="4" s="1"/>
  <c r="J23" i="4" s="1"/>
  <c r="H23" i="4" s="1"/>
  <c r="F23" i="4" s="1"/>
  <c r="D23" i="4" s="1"/>
  <c r="B23" i="4" s="1"/>
</calcChain>
</file>

<file path=xl/sharedStrings.xml><?xml version="1.0" encoding="utf-8"?>
<sst xmlns="http://schemas.openxmlformats.org/spreadsheetml/2006/main" count="239" uniqueCount="33">
  <si>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</si>
  <si>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</si>
  <si>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</si>
  <si>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</si>
  <si>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</si>
  <si>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</si>
  <si>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</si>
  <si>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</si>
  <si>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</si>
  <si>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</si>
  <si>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</si>
  <si>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</si>
  <si>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</si>
  <si>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</si>
  <si>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</si>
  <si>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</si>
  <si>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</si>
  <si>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</si>
  <si>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</si>
  <si>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</si>
  <si>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</si>
  <si>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</si>
  <si>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</si>
  <si>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(v mil. Kč)</t>
  </si>
  <si>
    <t>GRAF 1: VÝVOJ PŘÍJMŮ ZA CELÉ ROKY V LETECH 1997 - 2025</t>
  </si>
  <si>
    <t>Vývoj příjmů a úspěšnosti výběru pojistného v letech 1997 - 2026</t>
  </si>
  <si>
    <t>GRAF 3: VÝVOJ ÚSPĚŠNOSTI V LETECH 1997 - 2026</t>
  </si>
  <si>
    <r>
      <t>xx</t>
    </r>
    <r>
      <rPr>
        <vertAlign val="superscript"/>
        <sz val="8"/>
        <color theme="1"/>
        <rFont val="Tahoma"/>
        <family val="2"/>
        <charset val="238"/>
      </rPr>
      <t xml:space="preserve"> 2)</t>
    </r>
  </si>
  <si>
    <r>
      <t>xx</t>
    </r>
    <r>
      <rPr>
        <vertAlign val="superscript"/>
        <sz val="8"/>
        <rFont val="Tahoma"/>
        <family val="2"/>
        <charset val="238"/>
      </rPr>
      <t xml:space="preserve"> 1)</t>
    </r>
  </si>
  <si>
    <t>Pozn. 2: Informace o předpisech za období únor až květen 2026 jsou výrazně ovlivněny legislativní úpravou, kdy zaměstnavatelé nejsou povinni od ledna 2026 (až na odůvodněné případy) zasílat ČSSZ formulář</t>
  </si>
  <si>
    <t xml:space="preserve"> PVPOJ, který byl dosud zdrojem informací o předpisech. Formulář bude od 1. 4. 2026 nahrazen jednotným měsíčním hlášení zaměstnavatele (JMHZ). Zasílat formulář PVPOJ jsou povinni v tomto mezidobí pouze</t>
  </si>
  <si>
    <t xml:space="preserve"> zaměstnavatelé, kteří ukončili registraci nebo kteří žádají o potvrzení stavu závazků. Hodnota obsahuje též informace z dobrovolně zaslaných a přijatých PVPOJ a z formulářů vztahujících se k předchozím obdobím.</t>
  </si>
  <si>
    <t>GRAF 2: VÝVOJ PŘÍJMŮ V LETECH 2024 - 2026 DLE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</si>
</sst>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  <numFmt numFmtId="170" formatCode="0.0000000"/>
    <numFmt numFmtId="171" formatCode="#,##0.00000"/>
    <numFmt numFmtId="172" formatCode="#,##0.000000000"/>
  </numFmts>
  <fonts count="44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7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2"/>
      <color rgb="FFFF0000"/>
      <name val="Times New Roman CE"/>
      <charset val="238"/>
    </font>
    <font>
      <sz val="10"/>
      <color rgb="FF0000CC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8"/>
      <color theme="1"/>
      <name val="Tahoma"/>
      <family val="2"/>
      <charset val="238"/>
    </font>
    <font>
      <vertAlign val="superscript"/>
      <sz val="8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</cellStyleXfs>
  <cellXfs count="86">
    <xf numFmtId="0" fontId="0" fillId="0" borderId="0" xfId="0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165" fontId="6" fillId="0" borderId="0" xfId="0" applyNumberFormat="1" applyFont="1"/>
    <xf numFmtId="4" fontId="7" fillId="0" borderId="0" xfId="0" applyNumberFormat="1" applyFont="1"/>
    <xf numFmtId="0" fontId="2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/>
    <xf numFmtId="167" fontId="6" fillId="0" borderId="0" xfId="0" applyNumberFormat="1" applyFont="1"/>
    <xf numFmtId="10" fontId="32" fillId="0" borderId="0" xfId="0" applyNumberFormat="1" applyFont="1"/>
    <xf numFmtId="3" fontId="32" fillId="0" borderId="0" xfId="0" applyNumberFormat="1" applyFont="1"/>
    <xf numFmtId="3" fontId="7" fillId="0" borderId="0" xfId="0" applyNumberFormat="1" applyFont="1"/>
    <xf numFmtId="168" fontId="32" fillId="0" borderId="0" xfId="0" applyNumberFormat="1" applyFont="1"/>
    <xf numFmtId="169" fontId="32" fillId="0" borderId="0" xfId="0" applyNumberFormat="1" applyFont="1"/>
    <xf numFmtId="0" fontId="31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right" vertical="center"/>
    </xf>
    <xf numFmtId="10" fontId="27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10" fontId="29" fillId="0" borderId="0" xfId="0" applyNumberFormat="1" applyFont="1" applyAlignment="1">
      <alignment horizontal="right" vertical="center"/>
    </xf>
    <xf numFmtId="0" fontId="6" fillId="4" borderId="0" xfId="0" applyFont="1" applyFill="1"/>
    <xf numFmtId="0" fontId="31" fillId="24" borderId="1" xfId="0" applyFont="1" applyFill="1" applyBorder="1" applyAlignment="1">
      <alignment horizontal="center" vertical="center" wrapText="1"/>
    </xf>
    <xf numFmtId="170" fontId="32" fillId="0" borderId="0" xfId="0" applyNumberFormat="1" applyFont="1"/>
    <xf numFmtId="10" fontId="28" fillId="0" borderId="1" xfId="1" applyNumberFormat="1" applyFont="1" applyBorder="1" applyAlignment="1">
      <alignment horizontal="right" vertical="center"/>
    </xf>
    <xf numFmtId="10" fontId="28" fillId="25" borderId="1" xfId="1" applyNumberFormat="1" applyFont="1" applyFill="1" applyBorder="1" applyAlignment="1">
      <alignment horizontal="right" vertical="center"/>
    </xf>
    <xf numFmtId="0" fontId="36" fillId="0" borderId="0" xfId="0" applyFont="1"/>
    <xf numFmtId="0" fontId="0" fillId="0" borderId="0" xfId="0" applyAlignment="1">
      <alignment horizontal="center" vertical="center"/>
    </xf>
    <xf numFmtId="3" fontId="31" fillId="0" borderId="0" xfId="0" applyNumberFormat="1" applyFont="1" applyAlignment="1">
      <alignment horizontal="center" vertical="center" wrapText="1"/>
    </xf>
    <xf numFmtId="171" fontId="37" fillId="0" borderId="0" xfId="0" applyNumberFormat="1" applyFont="1" applyAlignment="1">
      <alignment horizontal="center" vertical="center" wrapText="1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2" fontId="32" fillId="0" borderId="0" xfId="0" applyNumberFormat="1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6" fillId="0" borderId="0" xfId="0" applyFont="1" applyAlignment="1">
      <alignment horizontal="justify" vertical="center"/>
    </xf>
    <xf numFmtId="10" fontId="28" fillId="25" borderId="1" xfId="1" applyNumberFormat="1" applyFont="1" applyFill="1" applyBorder="1" applyAlignment="1">
      <alignment horizontal="center" vertical="center"/>
    </xf>
    <xf numFmtId="10" fontId="28" fillId="0" borderId="1" xfId="1" applyNumberFormat="1" applyFont="1" applyFill="1" applyBorder="1" applyAlignment="1">
      <alignment horizontal="center" vertical="center"/>
    </xf>
    <xf numFmtId="0" fontId="22" fillId="24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Alignment="1">
      <alignment horizontal="right"/>
    </xf>
  </cellXfs>
  <cellStyles count="130">
    <cellStyle name="Normální" xfId="0" builtinId="0"/>
    <cellStyle name="Normální 10" xfId="99" xr:uid="{00000000-0005-0000-0000-000001000000}"/>
    <cellStyle name="Normální 10 2 2 2" xfId="97" xr:uid="{00000000-0005-0000-0000-000002000000}"/>
    <cellStyle name="Normální 2" xfId="2" xr:uid="{00000000-0005-0000-0000-000003000000}"/>
    <cellStyle name="Normální 2 2" xfId="77" xr:uid="{00000000-0005-0000-0000-000004000000}"/>
    <cellStyle name="Normální 2 2 2" xfId="79" xr:uid="{00000000-0005-0000-0000-000005000000}"/>
    <cellStyle name="Normální 2 2 2 2" xfId="84" xr:uid="{00000000-0005-0000-0000-000006000000}"/>
    <cellStyle name="Normální 2 2 2 3" xfId="92" xr:uid="{00000000-0005-0000-0000-000007000000}"/>
    <cellStyle name="Normální 2 2 3" xfId="82" xr:uid="{00000000-0005-0000-0000-000008000000}"/>
    <cellStyle name="Normální 2 2 4" xfId="88" xr:uid="{00000000-0005-0000-0000-000009000000}"/>
    <cellStyle name="Normální 2 2_List1" xfId="102" xr:uid="{00000000-0005-0000-0000-00000A000000}"/>
    <cellStyle name="Normální 2 3" xfId="76" xr:uid="{00000000-0005-0000-0000-00000B000000}"/>
    <cellStyle name="Normální 2 3 2" xfId="81" xr:uid="{00000000-0005-0000-0000-00000C000000}"/>
    <cellStyle name="Normální 2 3 2 2" xfId="93" xr:uid="{00000000-0005-0000-0000-00000D000000}"/>
    <cellStyle name="Normální 2 3 3" xfId="95" xr:uid="{00000000-0005-0000-0000-00000E000000}"/>
    <cellStyle name="Normální 2 3 4" xfId="89" xr:uid="{00000000-0005-0000-0000-00000F000000}"/>
    <cellStyle name="Normální 2 3_1.část zprávy - příjmy - A" xfId="116" xr:uid="{00000000-0005-0000-0000-000010000000}"/>
    <cellStyle name="Normální 2 4" xfId="78" xr:uid="{00000000-0005-0000-0000-000011000000}"/>
    <cellStyle name="Normální 2 4 2" xfId="83" xr:uid="{00000000-0005-0000-0000-000012000000}"/>
    <cellStyle name="Normální 2 4 3" xfId="91" xr:uid="{00000000-0005-0000-0000-000013000000}"/>
    <cellStyle name="Normální 2_1.část zprávy - příjmy - A" xfId="117" xr:uid="{00000000-0005-0000-0000-000014000000}"/>
    <cellStyle name="Normální 3" xfId="53" xr:uid="{00000000-0005-0000-0000-000015000000}"/>
    <cellStyle name="Normální 3 2" xfId="80" xr:uid="{00000000-0005-0000-0000-000016000000}"/>
    <cellStyle name="Normální 3_List1" xfId="103" xr:uid="{00000000-0005-0000-0000-000017000000}"/>
    <cellStyle name="Normální 4" xfId="85" xr:uid="{00000000-0005-0000-0000-000018000000}"/>
    <cellStyle name="Normální 4 2" xfId="87" xr:uid="{00000000-0005-0000-0000-000019000000}"/>
    <cellStyle name="Normální 5" xfId="90" xr:uid="{00000000-0005-0000-0000-00001A000000}"/>
    <cellStyle name="Normální 5 2" xfId="96" xr:uid="{00000000-0005-0000-0000-00001B000000}"/>
    <cellStyle name="Normální 5_List1" xfId="104" xr:uid="{00000000-0005-0000-0000-00001C000000}"/>
    <cellStyle name="Normální 6" xfId="94" xr:uid="{00000000-0005-0000-0000-00001D000000}"/>
    <cellStyle name="Normální 7" xfId="86" xr:uid="{00000000-0005-0000-0000-00001E000000}"/>
    <cellStyle name="Normální 7 2" xfId="100" xr:uid="{00000000-0005-0000-0000-00001F000000}"/>
    <cellStyle name="Normální 8" xfId="101" xr:uid="{00000000-0005-0000-0000-000020000000}"/>
    <cellStyle name="Normální 9" xfId="98" xr:uid="{00000000-0005-0000-0000-000021000000}"/>
    <cellStyle name="Normální 9 2" xfId="129" xr:uid="{00000000-0005-0000-0000-000022000000}"/>
    <cellStyle name="Procenta" xfId="1" builtinId="5"/>
    <cellStyle name="SAPBEXaggData" xfId="3" xr:uid="{00000000-0005-0000-0000-000024000000}"/>
    <cellStyle name="SAPBEXaggDataEmph" xfId="4" xr:uid="{00000000-0005-0000-0000-000025000000}"/>
    <cellStyle name="SAPBEXaggItem" xfId="5" xr:uid="{00000000-0005-0000-0000-000026000000}"/>
    <cellStyle name="SAPBEXaggItemX" xfId="6" xr:uid="{00000000-0005-0000-0000-000027000000}"/>
    <cellStyle name="SAPBEXexcBad7" xfId="7" xr:uid="{00000000-0005-0000-0000-000028000000}"/>
    <cellStyle name="SAPBEXexcBad8" xfId="8" xr:uid="{00000000-0005-0000-0000-000029000000}"/>
    <cellStyle name="SAPBEXexcBad9" xfId="9" xr:uid="{00000000-0005-0000-0000-00002A000000}"/>
    <cellStyle name="SAPBEXexcCritical4" xfId="10" xr:uid="{00000000-0005-0000-0000-00002B000000}"/>
    <cellStyle name="SAPBEXexcCritical5" xfId="11" xr:uid="{00000000-0005-0000-0000-00002C000000}"/>
    <cellStyle name="SAPBEXexcCritical6" xfId="12" xr:uid="{00000000-0005-0000-0000-00002D000000}"/>
    <cellStyle name="SAPBEXexcGood1" xfId="13" xr:uid="{00000000-0005-0000-0000-00002E000000}"/>
    <cellStyle name="SAPBEXexcGood2" xfId="14" xr:uid="{00000000-0005-0000-0000-00002F000000}"/>
    <cellStyle name="SAPBEXexcGood3" xfId="15" xr:uid="{00000000-0005-0000-0000-000030000000}"/>
    <cellStyle name="SAPBEXfilterDrill" xfId="16" xr:uid="{00000000-0005-0000-0000-000031000000}"/>
    <cellStyle name="SAPBEXfilterItem" xfId="17" xr:uid="{00000000-0005-0000-0000-000032000000}"/>
    <cellStyle name="SAPBEXfilterText" xfId="18" xr:uid="{00000000-0005-0000-0000-000033000000}"/>
    <cellStyle name="SAPBEXformats" xfId="19" xr:uid="{00000000-0005-0000-0000-000034000000}"/>
    <cellStyle name="SAPBEXformats 2" xfId="42" xr:uid="{00000000-0005-0000-0000-000035000000}"/>
    <cellStyle name="SAPBEXformats 2 2" xfId="65" xr:uid="{00000000-0005-0000-0000-000036000000}"/>
    <cellStyle name="SAPBEXformats 2_List1" xfId="105" xr:uid="{00000000-0005-0000-0000-000037000000}"/>
    <cellStyle name="SAPBEXformats 3" xfId="54" xr:uid="{00000000-0005-0000-0000-000038000000}"/>
    <cellStyle name="SAPBEXformats_1.část zprávy - příjmy - A" xfId="118" xr:uid="{00000000-0005-0000-0000-000039000000}"/>
    <cellStyle name="SAPBEXheaderItem" xfId="20" xr:uid="{00000000-0005-0000-0000-00003A000000}"/>
    <cellStyle name="SAPBEXheaderText" xfId="21" xr:uid="{00000000-0005-0000-0000-00003B000000}"/>
    <cellStyle name="SAPBEXHLevel0" xfId="22" xr:uid="{00000000-0005-0000-0000-00003C000000}"/>
    <cellStyle name="SAPBEXHLevel0 2" xfId="43" xr:uid="{00000000-0005-0000-0000-00003D000000}"/>
    <cellStyle name="SAPBEXHLevel0 2 2" xfId="66" xr:uid="{00000000-0005-0000-0000-00003E000000}"/>
    <cellStyle name="SAPBEXHLevel0 2_List1" xfId="106" xr:uid="{00000000-0005-0000-0000-00003F000000}"/>
    <cellStyle name="SAPBEXHLevel0 3" xfId="55" xr:uid="{00000000-0005-0000-0000-000040000000}"/>
    <cellStyle name="SAPBEXHLevel0_1.část zprávy - příjmy - A" xfId="119" xr:uid="{00000000-0005-0000-0000-000041000000}"/>
    <cellStyle name="SAPBEXHLevel0X" xfId="23" xr:uid="{00000000-0005-0000-0000-000042000000}"/>
    <cellStyle name="SAPBEXHLevel0X 2" xfId="44" xr:uid="{00000000-0005-0000-0000-000043000000}"/>
    <cellStyle name="SAPBEXHLevel0X 2 2" xfId="67" xr:uid="{00000000-0005-0000-0000-000044000000}"/>
    <cellStyle name="SAPBEXHLevel0X 2_List1" xfId="107" xr:uid="{00000000-0005-0000-0000-000045000000}"/>
    <cellStyle name="SAPBEXHLevel0X 3" xfId="56" xr:uid="{00000000-0005-0000-0000-000046000000}"/>
    <cellStyle name="SAPBEXHLevel0X_1.část zprávy - příjmy - A" xfId="120" xr:uid="{00000000-0005-0000-0000-000047000000}"/>
    <cellStyle name="SAPBEXHLevel1" xfId="24" xr:uid="{00000000-0005-0000-0000-000048000000}"/>
    <cellStyle name="SAPBEXHLevel1 2" xfId="45" xr:uid="{00000000-0005-0000-0000-000049000000}"/>
    <cellStyle name="SAPBEXHLevel1 2 2" xfId="68" xr:uid="{00000000-0005-0000-0000-00004A000000}"/>
    <cellStyle name="SAPBEXHLevel1 2_List1" xfId="108" xr:uid="{00000000-0005-0000-0000-00004B000000}"/>
    <cellStyle name="SAPBEXHLevel1 3" xfId="57" xr:uid="{00000000-0005-0000-0000-00004C000000}"/>
    <cellStyle name="SAPBEXHLevel1_1.část zprávy - příjmy - A" xfId="121" xr:uid="{00000000-0005-0000-0000-00004D000000}"/>
    <cellStyle name="SAPBEXHLevel1X" xfId="25" xr:uid="{00000000-0005-0000-0000-00004E000000}"/>
    <cellStyle name="SAPBEXHLevel1X 2" xfId="46" xr:uid="{00000000-0005-0000-0000-00004F000000}"/>
    <cellStyle name="SAPBEXHLevel1X 2 2" xfId="69" xr:uid="{00000000-0005-0000-0000-000050000000}"/>
    <cellStyle name="SAPBEXHLevel1X 2_List1" xfId="109" xr:uid="{00000000-0005-0000-0000-000051000000}"/>
    <cellStyle name="SAPBEXHLevel1X 3" xfId="58" xr:uid="{00000000-0005-0000-0000-000052000000}"/>
    <cellStyle name="SAPBEXHLevel1X_1.část zprávy - příjmy - A" xfId="122" xr:uid="{00000000-0005-0000-0000-000053000000}"/>
    <cellStyle name="SAPBEXHLevel2" xfId="26" xr:uid="{00000000-0005-0000-0000-000054000000}"/>
    <cellStyle name="SAPBEXHLevel2 2" xfId="47" xr:uid="{00000000-0005-0000-0000-000055000000}"/>
    <cellStyle name="SAPBEXHLevel2 2 2" xfId="70" xr:uid="{00000000-0005-0000-0000-000056000000}"/>
    <cellStyle name="SAPBEXHLevel2 2_List1" xfId="110" xr:uid="{00000000-0005-0000-0000-000057000000}"/>
    <cellStyle name="SAPBEXHLevel2 3" xfId="59" xr:uid="{00000000-0005-0000-0000-000058000000}"/>
    <cellStyle name="SAPBEXHLevel2_1.část zprávy - příjmy - A" xfId="123" xr:uid="{00000000-0005-0000-0000-000059000000}"/>
    <cellStyle name="SAPBEXHLevel2X" xfId="27" xr:uid="{00000000-0005-0000-0000-00005A000000}"/>
    <cellStyle name="SAPBEXHLevel2X 2" xfId="48" xr:uid="{00000000-0005-0000-0000-00005B000000}"/>
    <cellStyle name="SAPBEXHLevel2X 2 2" xfId="71" xr:uid="{00000000-0005-0000-0000-00005C000000}"/>
    <cellStyle name="SAPBEXHLevel2X 2_List1" xfId="111" xr:uid="{00000000-0005-0000-0000-00005D000000}"/>
    <cellStyle name="SAPBEXHLevel2X 3" xfId="60" xr:uid="{00000000-0005-0000-0000-00005E000000}"/>
    <cellStyle name="SAPBEXHLevel2X_1.část zprávy - příjmy - A" xfId="124" xr:uid="{00000000-0005-0000-0000-00005F000000}"/>
    <cellStyle name="SAPBEXHLevel3" xfId="28" xr:uid="{00000000-0005-0000-0000-000060000000}"/>
    <cellStyle name="SAPBEXHLevel3 2" xfId="49" xr:uid="{00000000-0005-0000-0000-000061000000}"/>
    <cellStyle name="SAPBEXHLevel3 2 2" xfId="72" xr:uid="{00000000-0005-0000-0000-000062000000}"/>
    <cellStyle name="SAPBEXHLevel3 2_List1" xfId="112" xr:uid="{00000000-0005-0000-0000-000063000000}"/>
    <cellStyle name="SAPBEXHLevel3 3" xfId="61" xr:uid="{00000000-0005-0000-0000-000064000000}"/>
    <cellStyle name="SAPBEXHLevel3_1.část zprávy - příjmy - A" xfId="125" xr:uid="{00000000-0005-0000-0000-000065000000}"/>
    <cellStyle name="SAPBEXHLevel3X" xfId="29" xr:uid="{00000000-0005-0000-0000-000066000000}"/>
    <cellStyle name="SAPBEXHLevel3X 2" xfId="50" xr:uid="{00000000-0005-0000-0000-000067000000}"/>
    <cellStyle name="SAPBEXHLevel3X 2 2" xfId="73" xr:uid="{00000000-0005-0000-0000-000068000000}"/>
    <cellStyle name="SAPBEXHLevel3X 2_List1" xfId="113" xr:uid="{00000000-0005-0000-0000-000069000000}"/>
    <cellStyle name="SAPBEXHLevel3X 3" xfId="62" xr:uid="{00000000-0005-0000-0000-00006A000000}"/>
    <cellStyle name="SAPBEXHLevel3X_1.část zprávy - příjmy - A" xfId="126" xr:uid="{00000000-0005-0000-0000-00006B000000}"/>
    <cellStyle name="SAPBEXchaText" xfId="30" xr:uid="{00000000-0005-0000-0000-00006C000000}"/>
    <cellStyle name="SAPBEXinputData" xfId="31" xr:uid="{00000000-0005-0000-0000-00006D000000}"/>
    <cellStyle name="SAPBEXinputData 2" xfId="51" xr:uid="{00000000-0005-0000-0000-00006E000000}"/>
    <cellStyle name="SAPBEXinputData 2 2" xfId="74" xr:uid="{00000000-0005-0000-0000-00006F000000}"/>
    <cellStyle name="SAPBEXinputData 2_List1" xfId="114" xr:uid="{00000000-0005-0000-0000-000070000000}"/>
    <cellStyle name="SAPBEXinputData 3" xfId="63" xr:uid="{00000000-0005-0000-0000-000071000000}"/>
    <cellStyle name="SAPBEXinputData_1.část zprávy - příjmy - A" xfId="127" xr:uid="{00000000-0005-0000-0000-000072000000}"/>
    <cellStyle name="SAPBEXresData" xfId="32" xr:uid="{00000000-0005-0000-0000-000073000000}"/>
    <cellStyle name="SAPBEXresDataEmph" xfId="33" xr:uid="{00000000-0005-0000-0000-000074000000}"/>
    <cellStyle name="SAPBEXresItem" xfId="34" xr:uid="{00000000-0005-0000-0000-000075000000}"/>
    <cellStyle name="SAPBEXresItemX" xfId="35" xr:uid="{00000000-0005-0000-0000-000076000000}"/>
    <cellStyle name="SAPBEXstdData" xfId="36" xr:uid="{00000000-0005-0000-0000-000077000000}"/>
    <cellStyle name="SAPBEXstdDataEmph" xfId="37" xr:uid="{00000000-0005-0000-0000-000078000000}"/>
    <cellStyle name="SAPBEXstdItem" xfId="38" xr:uid="{00000000-0005-0000-0000-000079000000}"/>
    <cellStyle name="SAPBEXstdItem 2" xfId="52" xr:uid="{00000000-0005-0000-0000-00007A000000}"/>
    <cellStyle name="SAPBEXstdItem 2 2" xfId="75" xr:uid="{00000000-0005-0000-0000-00007B000000}"/>
    <cellStyle name="SAPBEXstdItem 2_List1" xfId="115" xr:uid="{00000000-0005-0000-0000-00007C000000}"/>
    <cellStyle name="SAPBEXstdItem 3" xfId="64" xr:uid="{00000000-0005-0000-0000-00007D000000}"/>
    <cellStyle name="SAPBEXstdItem_1.část zprávy - příjmy - A" xfId="128" xr:uid="{00000000-0005-0000-0000-00007E000000}"/>
    <cellStyle name="SAPBEXstdItemX" xfId="39" xr:uid="{00000000-0005-0000-0000-00007F000000}"/>
    <cellStyle name="SAPBEXtitle" xfId="40" xr:uid="{00000000-0005-0000-0000-000080000000}"/>
    <cellStyle name="SAPBEXundefined" xfId="41" xr:uid="{00000000-0005-0000-0000-000081000000}"/>
  </cellStyles>
  <dxfs count="0"/>
  <tableStyles count="0" defaultTableStyle="TableStyleMedium2" defaultPivotStyle="PivotStyleLight16"/>
  <colors>
    <mruColors>
      <color rgb="FF0000CC"/>
      <color rgb="FF42A113"/>
      <color rgb="FF38D812"/>
      <color rgb="FF378610"/>
      <color rgb="FFDCBE0A"/>
      <color rgb="FFF6BB00"/>
      <color rgb="FFE2AC00"/>
      <color rgb="FFE2B200"/>
      <color rgb="FFD00000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'Časová řada'!$R$4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řada'!$R$6:$R$17</c:f>
              <c:numCache>
                <c:formatCode>#,##0</c:formatCode>
                <c:ptCount val="12"/>
                <c:pt idx="0">
                  <c:v>68011.286840910005</c:v>
                </c:pt>
                <c:pt idx="1">
                  <c:v>65272.774776029983</c:v>
                </c:pt>
                <c:pt idx="2">
                  <c:v>65977.778603230021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'Časová řada'!$P$4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řada'!$P$6:$P$17</c:f>
              <c:numCache>
                <c:formatCode>#,##0</c:formatCode>
                <c:ptCount val="12"/>
                <c:pt idx="0">
                  <c:v>63472.613856399999</c:v>
                </c:pt>
                <c:pt idx="1">
                  <c:v>61876.765299190003</c:v>
                </c:pt>
                <c:pt idx="2">
                  <c:v>61305.716372620001</c:v>
                </c:pt>
                <c:pt idx="3">
                  <c:v>67905.944602300005</c:v>
                </c:pt>
                <c:pt idx="4">
                  <c:v>67549.104660059995</c:v>
                </c:pt>
                <c:pt idx="5">
                  <c:v>66810.858149449996</c:v>
                </c:pt>
                <c:pt idx="6">
                  <c:v>66456.06878745</c:v>
                </c:pt>
                <c:pt idx="7">
                  <c:v>66148.049576029996</c:v>
                </c:pt>
                <c:pt idx="8">
                  <c:v>62759.1051091099</c:v>
                </c:pt>
                <c:pt idx="9">
                  <c:v>63971.858660550199</c:v>
                </c:pt>
                <c:pt idx="10">
                  <c:v>65038.915370799899</c:v>
                </c:pt>
                <c:pt idx="11">
                  <c:v>73301.178331790099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'Časová řada'!$N$4</c:f>
              <c:strCache>
                <c:ptCount val="1"/>
                <c:pt idx="0">
                  <c:v>2024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'Časová řada'!$A$6:$A$17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'Časová řada'!$N$6:$N$17</c:f>
              <c:numCache>
                <c:formatCode>#,##0</c:formatCode>
                <c:ptCount val="12"/>
                <c:pt idx="0">
                  <c:v>57854.568960359997</c:v>
                </c:pt>
                <c:pt idx="1">
                  <c:v>57702.565450100003</c:v>
                </c:pt>
                <c:pt idx="2">
                  <c:v>57436.970924159999</c:v>
                </c:pt>
                <c:pt idx="3">
                  <c:v>63752.541723200004</c:v>
                </c:pt>
                <c:pt idx="4">
                  <c:v>61835.083246939997</c:v>
                </c:pt>
                <c:pt idx="5">
                  <c:v>62724.915154950002</c:v>
                </c:pt>
                <c:pt idx="6">
                  <c:v>62017.115694929998</c:v>
                </c:pt>
                <c:pt idx="7">
                  <c:v>62057.515139919997</c:v>
                </c:pt>
                <c:pt idx="8">
                  <c:v>59214.91230322</c:v>
                </c:pt>
                <c:pt idx="9">
                  <c:v>59614.178804590003</c:v>
                </c:pt>
                <c:pt idx="10">
                  <c:v>61089.500550999997</c:v>
                </c:pt>
                <c:pt idx="11">
                  <c:v>69014.01803187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2934292482881903E-2"/>
              <c:y val="0.275441188408149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('Časová řada'!$B$55,'Časová řada'!$D$55,'Časová řada'!$B$39,'Časová řada'!$D$39,'Časová řada'!$F$39,'Časová řada'!$H$39,'Časová řada'!$J$39,'Časová řada'!$L$39,'Časová řada'!$N$39,'Časová řada'!$P$39,'Časová řada'!$R$39,'Časová řada'!$B$20,'Časová řada'!$D$20,'Časová řada'!$F$20,'Časová řada'!$H$20,'Časová řada'!$J$20,'Časová řada'!$L$20,'Časová řada'!$N$20,'Časová řada'!$P$20,'Časová řada'!$R$20,'Časová řada'!$B$4,'Časová řada'!$D$4,'Časová řada'!$F$4,'Časová řada'!$H$4,'Časová řada'!$J$4,'Časová řada'!$L$4,'Časová řada'!$N$4,'Časová řada'!$P$4,'Časová řada'!$R$4)</c15:sqref>
                  </c15:fullRef>
                </c:ext>
              </c:extLst>
              <c:f>('Časová řada'!$B$55,'Časová řada'!$D$55,'Časová řada'!$B$39,'Časová řada'!$D$39,'Časová řada'!$F$39,'Časová řada'!$H$39,'Časová řada'!$J$39,'Časová řada'!$L$39,'Časová řada'!$N$39,'Časová řada'!$P$39,'Časová řada'!$R$39,'Časová řada'!$B$20,'Časová řada'!$D$20,'Časová řada'!$F$20,'Časová řada'!$H$20,'Časová řada'!$J$20,'Časová řada'!$L$20,'Časová řada'!$N$20,'Časová řada'!$P$20,'Časová řada'!$R$20,'Časová řada'!$B$4,'Časová řada'!$D$4,'Časová řada'!$F$4,'Časová řada'!$H$4,'Časová řada'!$J$4,'Časová řada'!$L$4,'Časová řada'!$N$4,'Časová řada'!$P$4)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('Časová řada'!$B$69,'Časová řada'!$D$69,'Časová řada'!$B$53,'Časová řada'!$D$53,'Časová řada'!$F$53,'Časová řada'!$H$53,'Časová řada'!$J$53,'Časová řada'!$L$53,'Časová řada'!$N$53,'Časová řada'!$P$53,'Časová řada'!$R$53,'Časová řada'!$B$34,'Časová řada'!$D$34,'Časová řada'!$F$34,'Časová řada'!$H$34,'Časová řada'!$J$34,'Časová řada'!$L$34,'Časová řada'!$N$34,'Časová řada'!$P$34,'Časová řada'!$R$34,'Časová řada'!$B$18,'Časová řada'!$D$18,'Časová řada'!$F$18,'Časová řada'!$H$18,'Časová řada'!$J$18,'Časová řada'!$L$18,'Časová řada'!$N$18,'Časová řada'!$P$18,'Časová řada'!$R$18)</c15:sqref>
                  </c15:fullRef>
                </c:ext>
              </c:extLst>
              <c:f>('Časová řada'!$B$69,'Časová řada'!$D$69,'Časová řada'!$B$53,'Časová řada'!$D$53,'Časová řada'!$F$53,'Časová řada'!$H$53,'Časová řada'!$J$53,'Časová řada'!$L$53,'Časová řada'!$N$53,'Časová řada'!$P$53,'Časová řada'!$R$53,'Časová řada'!$B$34,'Časová řada'!$D$34,'Časová řada'!$F$34,'Časová řada'!$H$34,'Časová řada'!$J$34,'Časová řada'!$L$34,'Časová řada'!$N$34,'Časová řada'!$P$34,'Časová řada'!$R$34,'Časová řada'!$B$18,'Časová řada'!$D$18,'Časová řada'!$F$18,'Časová řada'!$H$18,'Časová řada'!$J$18,'Časová řada'!$L$18,'Časová řada'!$N$18,'Časová řada'!$P$18)</c:f>
              <c:numCache>
                <c:formatCode>#,##0</c:formatCode>
                <c:ptCount val="28"/>
                <c:pt idx="0">
                  <c:v>185536</c:v>
                </c:pt>
                <c:pt idx="1">
                  <c:v>198130</c:v>
                </c:pt>
                <c:pt idx="2">
                  <c:v>215714</c:v>
                </c:pt>
                <c:pt idx="3">
                  <c:v>234814.54882381999</c:v>
                </c:pt>
                <c:pt idx="4">
                  <c:v>250348.77559919999</c:v>
                </c:pt>
                <c:pt idx="5">
                  <c:v>264208.55561482999</c:v>
                </c:pt>
                <c:pt idx="6">
                  <c:v>285064.10058567999</c:v>
                </c:pt>
                <c:pt idx="7">
                  <c:v>302085.43403408997</c:v>
                </c:pt>
                <c:pt idx="8">
                  <c:v>324349.86751571996</c:v>
                </c:pt>
                <c:pt idx="9">
                  <c:v>357209.56897841999</c:v>
                </c:pt>
                <c:pt idx="10">
                  <c:v>375367.74444777</c:v>
                </c:pt>
                <c:pt idx="11">
                  <c:v>337759.77882751991</c:v>
                </c:pt>
                <c:pt idx="12">
                  <c:v>346101.25060010998</c:v>
                </c:pt>
                <c:pt idx="13">
                  <c:v>357918.76946480997</c:v>
                </c:pt>
                <c:pt idx="14">
                  <c:v>362096.73588072014</c:v>
                </c:pt>
                <c:pt idx="15">
                  <c:v>362757.72875594994</c:v>
                </c:pt>
                <c:pt idx="16">
                  <c:v>373273.42394755001</c:v>
                </c:pt>
                <c:pt idx="17">
                  <c:v>394506.65260798001</c:v>
                </c:pt>
                <c:pt idx="18">
                  <c:v>417316.12957102014</c:v>
                </c:pt>
                <c:pt idx="19">
                  <c:v>454140.09681906999</c:v>
                </c:pt>
                <c:pt idx="20">
                  <c:v>499185.34603439004</c:v>
                </c:pt>
                <c:pt idx="21">
                  <c:v>536721.84264318994</c:v>
                </c:pt>
                <c:pt idx="22">
                  <c:v>524738.89831088996</c:v>
                </c:pt>
                <c:pt idx="23">
                  <c:v>579232.59171854984</c:v>
                </c:pt>
                <c:pt idx="24">
                  <c:v>621393.37965966004</c:v>
                </c:pt>
                <c:pt idx="25">
                  <c:v>671525.91188800009</c:v>
                </c:pt>
                <c:pt idx="26">
                  <c:v>734313.88598523999</c:v>
                </c:pt>
                <c:pt idx="27">
                  <c:v>786596.17877575022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50000"/>
          <c:min val="1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1098323382530461E-2"/>
              <c:y val="0.305994906079720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1000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('Časová řada'!$B$55,'Časová řada'!$D$55,'Časová řada'!$B$39,'Časová řada'!$D$39,'Časová řada'!$F$39,'Časová řada'!$H$39,'Časová řada'!$J$39,'Časová řada'!$L$39,'Časová řada'!$N$39,'Časová řada'!$P$39,'Časová řada'!$R$39,'Časová řada'!$B$20,'Časová řada'!$D$20,'Časová řada'!$F$20,'Časová řada'!$H$20,'Časová řada'!$J$20,'Časová řada'!$L$20,'Časová řada'!$N$20,'Časová řada'!$P$20,'Časová řada'!$R$20,'Časová řada'!$B$4,'Časová řada'!$D$4,'Časová řada'!$F$4,'Časová řada'!$H$4,'Časová řada'!$J$4,'Časová řada'!$L$4,'Časová řada'!$N$4,'Časová řada'!$P$4,'Časová řada'!$R$4)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</c:numCache>
            </c:numRef>
          </c:cat>
          <c:val>
            <c:numRef>
              <c:f>('Časová řada'!$C$69,'Časová řada'!$E$69,'Časová řada'!$C$53,'Časová řada'!$E$53,'Časová řada'!$G$53,'Časová řada'!$I$53,'Časová řada'!$K$53,'Časová řada'!$M$53,'Časová řada'!$O$53,'Časová řada'!$Q$53,'Časová řada'!$S$53,'Časová řada'!$C$34,'Časová řada'!$E$34,'Časová řada'!$G$34,'Časová řada'!$I$34,'Časová řada'!$K$34,'Časová řada'!$M$34,'Časová řada'!$O$34,'Časová řada'!$Q$34,'Časová řada'!$S$34,'Časová řada'!$C$18,'Časová řada'!$E$18,'Časová řada'!$G$18,'Časová řada'!$I$18,'Časová řada'!$K$18,'Časová řada'!$M$18,'Časová řada'!$O$18,'Časová řada'!$Q$18,'Časová řada'!$S$18)</c:f>
              <c:numCache>
                <c:formatCode>0.00%</c:formatCode>
                <c:ptCount val="29"/>
                <c:pt idx="0">
                  <c:v>0.94845081499999995</c:v>
                </c:pt>
                <c:pt idx="1">
                  <c:v>0.96530000000000005</c:v>
                </c:pt>
                <c:pt idx="2">
                  <c:v>0.97079697393824571</c:v>
                </c:pt>
                <c:pt idx="3">
                  <c:v>0.98373212668170851</c:v>
                </c:pt>
                <c:pt idx="4">
                  <c:v>0.99638313509999998</c:v>
                </c:pt>
                <c:pt idx="5">
                  <c:v>0.99349220876999988</c:v>
                </c:pt>
                <c:pt idx="6">
                  <c:v>1.0062902062099999</c:v>
                </c:pt>
                <c:pt idx="7">
                  <c:v>0.99891306174999994</c:v>
                </c:pt>
                <c:pt idx="8">
                  <c:v>1.0093232112399999</c:v>
                </c:pt>
                <c:pt idx="9">
                  <c:v>1.01048666534</c:v>
                </c:pt>
                <c:pt idx="10">
                  <c:v>1.0015064166499998</c:v>
                </c:pt>
                <c:pt idx="11">
                  <c:v>0.98396600000000001</c:v>
                </c:pt>
                <c:pt idx="12">
                  <c:v>0.99830693400000003</c:v>
                </c:pt>
                <c:pt idx="13">
                  <c:v>0.99603004034514564</c:v>
                </c:pt>
                <c:pt idx="14">
                  <c:v>0.99037595313186699</c:v>
                </c:pt>
                <c:pt idx="15">
                  <c:v>0.99054298112421435</c:v>
                </c:pt>
                <c:pt idx="16">
                  <c:v>0.99362179442149257</c:v>
                </c:pt>
                <c:pt idx="17">
                  <c:v>0.99766782893922468</c:v>
                </c:pt>
                <c:pt idx="18">
                  <c:v>0.99366110752739023</c:v>
                </c:pt>
                <c:pt idx="19">
                  <c:v>0.99673291782513096</c:v>
                </c:pt>
                <c:pt idx="20">
                  <c:v>0.99627656139899534</c:v>
                </c:pt>
                <c:pt idx="21">
                  <c:v>0.99467493683521802</c:v>
                </c:pt>
                <c:pt idx="22">
                  <c:v>0.99249477384132601</c:v>
                </c:pt>
                <c:pt idx="23">
                  <c:v>0.98677952365074395</c:v>
                </c:pt>
                <c:pt idx="24">
                  <c:v>0.99483423127932102</c:v>
                </c:pt>
                <c:pt idx="25">
                  <c:v>0.99332349022115896</c:v>
                </c:pt>
                <c:pt idx="26">
                  <c:v>0.99209132737971195</c:v>
                </c:pt>
                <c:pt idx="27">
                  <c:v>0.99355535406811302</c:v>
                </c:pt>
                <c:pt idx="28">
                  <c:v>0.986773092184691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crossAx val="169597184"/>
        <c:crossesAt val="1"/>
        <c:crossBetween val="between"/>
        <c:majorUnit val="1.0000000000000002E-2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87</xdr:row>
      <xdr:rowOff>38100</xdr:rowOff>
    </xdr:from>
    <xdr:to>
      <xdr:col>8</xdr:col>
      <xdr:colOff>466725</xdr:colOff>
      <xdr:row>101</xdr:row>
      <xdr:rowOff>104776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464821</xdr:colOff>
      <xdr:row>71</xdr:row>
      <xdr:rowOff>1123</xdr:rowOff>
    </xdr:from>
    <xdr:to>
      <xdr:col>16</xdr:col>
      <xdr:colOff>390526</xdr:colOff>
      <xdr:row>85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266701</xdr:colOff>
      <xdr:row>87</xdr:row>
      <xdr:rowOff>89647</xdr:rowOff>
    </xdr:from>
    <xdr:to>
      <xdr:col>18</xdr:col>
      <xdr:colOff>0</xdr:colOff>
      <xdr:row>101</xdr:row>
      <xdr:rowOff>76201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1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8" width="7.625" style="1" customWidth="1"/>
    <col min="19" max="19" width="7.75" style="1" customWidth="1"/>
    <col min="20" max="20" width="32.75" style="1" bestFit="1" customWidth="1"/>
    <col min="21" max="21" width="51.125" style="1" customWidth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9.75" customHeight="1" x14ac:dyDescent="0.2">
      <c r="W1" s="3"/>
    </row>
    <row r="2" spans="1:25" ht="15.75" customHeight="1" x14ac:dyDescent="0.2">
      <c r="A2" s="63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W2" s="3"/>
    </row>
    <row r="3" spans="1:25" ht="13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S3" s="1" t="s">
        <v>23</v>
      </c>
      <c r="W3" s="3"/>
    </row>
    <row r="4" spans="1:25" ht="15" customHeight="1" x14ac:dyDescent="0.25">
      <c r="A4" s="29"/>
      <c r="B4" s="81">
        <v>2018</v>
      </c>
      <c r="C4" s="82"/>
      <c r="D4" s="81">
        <v>2019</v>
      </c>
      <c r="E4" s="82"/>
      <c r="F4" s="81">
        <v>2020</v>
      </c>
      <c r="G4" s="82"/>
      <c r="H4" s="81">
        <v>2021</v>
      </c>
      <c r="I4" s="82"/>
      <c r="J4" s="81">
        <v>2022</v>
      </c>
      <c r="K4" s="82"/>
      <c r="L4" s="81">
        <v>2023</v>
      </c>
      <c r="M4" s="82"/>
      <c r="N4" s="81">
        <v>2024</v>
      </c>
      <c r="O4" s="82"/>
      <c r="P4" s="81">
        <v>2025</v>
      </c>
      <c r="Q4" s="83"/>
      <c r="R4" s="81">
        <v>2026</v>
      </c>
      <c r="S4" s="83"/>
      <c r="T4"/>
      <c r="U4"/>
      <c r="W4" s="3"/>
    </row>
    <row r="5" spans="1:25" ht="19.5" customHeight="1" x14ac:dyDescent="0.25">
      <c r="A5" s="30"/>
      <c r="B5" s="20" t="s">
        <v>14</v>
      </c>
      <c r="C5" s="20" t="s">
        <v>15</v>
      </c>
      <c r="D5" s="20" t="s">
        <v>14</v>
      </c>
      <c r="E5" s="20" t="s">
        <v>15</v>
      </c>
      <c r="F5" s="20" t="s">
        <v>14</v>
      </c>
      <c r="G5" s="20" t="s">
        <v>15</v>
      </c>
      <c r="H5" s="20" t="s">
        <v>14</v>
      </c>
      <c r="I5" s="20" t="s">
        <v>15</v>
      </c>
      <c r="J5" s="20" t="s">
        <v>14</v>
      </c>
      <c r="K5" s="20" t="s">
        <v>15</v>
      </c>
      <c r="L5" s="20" t="s">
        <v>14</v>
      </c>
      <c r="M5" s="20" t="s">
        <v>15</v>
      </c>
      <c r="N5" s="20" t="s">
        <v>14</v>
      </c>
      <c r="O5" s="20" t="s">
        <v>15</v>
      </c>
      <c r="P5" s="20" t="s">
        <v>14</v>
      </c>
      <c r="Q5" s="20" t="s">
        <v>15</v>
      </c>
      <c r="R5" s="20" t="s">
        <v>14</v>
      </c>
      <c r="S5" s="20" t="s">
        <v>15</v>
      </c>
      <c r="T5"/>
      <c r="U5"/>
      <c r="W5" s="3"/>
      <c r="X5" s="3"/>
      <c r="Y5" s="3"/>
    </row>
    <row r="6" spans="1:25" ht="15" customHeight="1" x14ac:dyDescent="0.2">
      <c r="A6" s="31" t="s">
        <v>2</v>
      </c>
      <c r="B6" s="12">
        <v>39377.305937600002</v>
      </c>
      <c r="C6" s="24">
        <v>0.99144683844832282</v>
      </c>
      <c r="D6" s="12">
        <v>42234.709695810001</v>
      </c>
      <c r="E6" s="13">
        <v>0.94295683814515374</v>
      </c>
      <c r="F6" s="12">
        <v>45393.050814050002</v>
      </c>
      <c r="G6" s="13">
        <v>0.99187009922166203</v>
      </c>
      <c r="H6" s="12">
        <v>47356.114397639998</v>
      </c>
      <c r="I6" s="13">
        <v>0.98391263240189097</v>
      </c>
      <c r="J6" s="12">
        <v>49842.270717469997</v>
      </c>
      <c r="K6" s="44">
        <v>0.99219784865097405</v>
      </c>
      <c r="L6" s="12">
        <v>54079.17544526</v>
      </c>
      <c r="M6" s="44">
        <v>0.990092799608561</v>
      </c>
      <c r="N6" s="12">
        <v>57854.568960359997</v>
      </c>
      <c r="O6" s="44">
        <v>0.98778464313986503</v>
      </c>
      <c r="P6" s="12">
        <v>63472.613856399999</v>
      </c>
      <c r="Q6" s="44">
        <v>0.98814330125261796</v>
      </c>
      <c r="R6" s="14">
        <v>68011.286840910005</v>
      </c>
      <c r="S6" s="61">
        <v>0.986773092184691</v>
      </c>
      <c r="T6" s="73"/>
      <c r="U6" s="74"/>
      <c r="V6" s="7"/>
      <c r="W6" s="3"/>
      <c r="X6" s="3"/>
    </row>
    <row r="7" spans="1:25" ht="15" customHeight="1" x14ac:dyDescent="0.2">
      <c r="A7" s="32" t="s">
        <v>3</v>
      </c>
      <c r="B7" s="15">
        <v>39729.129551589998</v>
      </c>
      <c r="C7" s="25">
        <v>0.99927719031768381</v>
      </c>
      <c r="D7" s="15">
        <v>42770.128378060006</v>
      </c>
      <c r="E7" s="16">
        <v>0.99664192441081745</v>
      </c>
      <c r="F7" s="15">
        <v>45129.780002530002</v>
      </c>
      <c r="G7" s="16">
        <v>0.99876251403666605</v>
      </c>
      <c r="H7" s="15">
        <v>45036.142078539997</v>
      </c>
      <c r="I7" s="16">
        <v>0.98643490731401895</v>
      </c>
      <c r="J7" s="15">
        <v>47163.481686990002</v>
      </c>
      <c r="K7" s="16">
        <v>0.995701648295099</v>
      </c>
      <c r="L7" s="15">
        <v>52785.289302789999</v>
      </c>
      <c r="M7" s="16">
        <v>1.0044359490644399</v>
      </c>
      <c r="N7" s="15">
        <v>57702.565450100003</v>
      </c>
      <c r="O7" s="16">
        <v>0.98802823170772991</v>
      </c>
      <c r="P7" s="15">
        <v>61876.765299190003</v>
      </c>
      <c r="Q7" s="16">
        <v>0.98869229234256795</v>
      </c>
      <c r="R7" s="17">
        <v>65272.774776029983</v>
      </c>
      <c r="S7" s="79" t="s">
        <v>27</v>
      </c>
      <c r="T7" s="73"/>
      <c r="U7" s="75"/>
      <c r="V7" s="7"/>
      <c r="W7" s="3"/>
      <c r="X7" s="3"/>
    </row>
    <row r="8" spans="1:25" ht="15" customHeight="1" x14ac:dyDescent="0.2">
      <c r="A8" s="31" t="s">
        <v>4</v>
      </c>
      <c r="B8" s="12">
        <v>39102.650742580001</v>
      </c>
      <c r="C8" s="24">
        <v>0.99985571429654629</v>
      </c>
      <c r="D8" s="12">
        <v>42828.278792240002</v>
      </c>
      <c r="E8" s="13">
        <v>1.0097419776319843</v>
      </c>
      <c r="F8" s="12">
        <v>43222.778750370002</v>
      </c>
      <c r="G8" s="13">
        <v>0.98668226262760705</v>
      </c>
      <c r="H8" s="12">
        <v>44769.40421262</v>
      </c>
      <c r="I8" s="13">
        <v>0.97639721824835501</v>
      </c>
      <c r="J8" s="12">
        <v>47027.101125300003</v>
      </c>
      <c r="K8" s="44">
        <v>1.0006866927817599</v>
      </c>
      <c r="L8" s="12">
        <v>52858.234796249999</v>
      </c>
      <c r="M8" s="44">
        <v>1.0000341333587699</v>
      </c>
      <c r="N8" s="12">
        <v>57436.970924159999</v>
      </c>
      <c r="O8" s="44">
        <v>0.98843445324019896</v>
      </c>
      <c r="P8" s="12">
        <v>61305.716372620001</v>
      </c>
      <c r="Q8" s="44">
        <v>0.99250147933551103</v>
      </c>
      <c r="R8" s="12">
        <v>65977.778603230021</v>
      </c>
      <c r="S8" s="80" t="s">
        <v>27</v>
      </c>
      <c r="T8" s="73"/>
      <c r="U8" s="75"/>
      <c r="V8" s="7"/>
      <c r="W8" s="3"/>
      <c r="X8" s="3"/>
    </row>
    <row r="9" spans="1:25" ht="15" customHeight="1" x14ac:dyDescent="0.25">
      <c r="A9" s="32" t="s">
        <v>5</v>
      </c>
      <c r="B9" s="15">
        <v>42281.231590030002</v>
      </c>
      <c r="C9" s="25">
        <v>0.98331286757844616</v>
      </c>
      <c r="D9" s="15">
        <v>46086.364918289997</v>
      </c>
      <c r="E9" s="16">
        <v>1.00265272445841</v>
      </c>
      <c r="F9" s="15">
        <v>44135.674077609998</v>
      </c>
      <c r="G9" s="16" t="s">
        <v>28</v>
      </c>
      <c r="H9" s="15">
        <v>46859.485110419999</v>
      </c>
      <c r="I9" s="16">
        <v>0.96445907207765502</v>
      </c>
      <c r="J9" s="15">
        <v>52977.56944259</v>
      </c>
      <c r="K9" s="16">
        <v>0.99022136179700204</v>
      </c>
      <c r="L9" s="15">
        <v>57441.456548369999</v>
      </c>
      <c r="M9" s="16">
        <v>0.98416924141986994</v>
      </c>
      <c r="N9" s="15">
        <v>63752.541723200004</v>
      </c>
      <c r="O9" s="16">
        <v>0.98988393062162705</v>
      </c>
      <c r="P9" s="15">
        <v>67905.944602300005</v>
      </c>
      <c r="Q9" s="16">
        <v>0.99221753759617604</v>
      </c>
      <c r="R9" s="17"/>
      <c r="S9" s="62"/>
      <c r="T9"/>
      <c r="U9"/>
      <c r="V9" s="4"/>
      <c r="W9" s="52"/>
      <c r="X9" s="3"/>
    </row>
    <row r="10" spans="1:25" ht="15" customHeight="1" x14ac:dyDescent="0.25">
      <c r="A10" s="31" t="s">
        <v>6</v>
      </c>
      <c r="B10" s="12">
        <v>42190.061629609983</v>
      </c>
      <c r="C10" s="24">
        <v>0.98550368413825007</v>
      </c>
      <c r="D10" s="12">
        <v>46237.312051239998</v>
      </c>
      <c r="E10" s="13">
        <v>0.98700170710719703</v>
      </c>
      <c r="F10" s="12">
        <v>42635.999850740001</v>
      </c>
      <c r="G10" s="13" t="s">
        <v>28</v>
      </c>
      <c r="H10" s="12">
        <v>50125.314880129998</v>
      </c>
      <c r="I10" s="13">
        <v>0.97277549551473796</v>
      </c>
      <c r="J10" s="12">
        <v>52323.978421790001</v>
      </c>
      <c r="K10" s="44">
        <v>0.98914784866126804</v>
      </c>
      <c r="L10" s="12">
        <v>56576.038712599999</v>
      </c>
      <c r="M10" s="44">
        <v>0.976323067003115</v>
      </c>
      <c r="N10" s="12">
        <v>61835.083246939997</v>
      </c>
      <c r="O10" s="44">
        <v>0.97987192648980603</v>
      </c>
      <c r="P10" s="12">
        <v>67549.104660059995</v>
      </c>
      <c r="Q10" s="44">
        <v>0.98579584167336998</v>
      </c>
      <c r="R10" s="12"/>
      <c r="S10" s="44"/>
      <c r="T10"/>
      <c r="U10"/>
      <c r="V10" s="4"/>
      <c r="W10" s="52"/>
      <c r="X10" s="3"/>
    </row>
    <row r="11" spans="1:25" s="2" customFormat="1" ht="15" customHeight="1" x14ac:dyDescent="0.25">
      <c r="A11" s="32" t="s">
        <v>7</v>
      </c>
      <c r="B11" s="15">
        <v>42364.109709650002</v>
      </c>
      <c r="C11" s="25">
        <v>0.99808516247530954</v>
      </c>
      <c r="D11" s="15">
        <v>45642.781933060003</v>
      </c>
      <c r="E11" s="16">
        <v>0.99880990062909003</v>
      </c>
      <c r="F11" s="15">
        <v>41982.067230339999</v>
      </c>
      <c r="G11" s="16" t="s">
        <v>28</v>
      </c>
      <c r="H11" s="15">
        <v>49404.9318011</v>
      </c>
      <c r="I11" s="16">
        <v>0.98710547602773002</v>
      </c>
      <c r="J11" s="15">
        <v>52744.154711290001</v>
      </c>
      <c r="K11" s="16">
        <v>1.000857323</v>
      </c>
      <c r="L11" s="15">
        <v>57061.431166989998</v>
      </c>
      <c r="M11" s="16">
        <v>0.981841745076793</v>
      </c>
      <c r="N11" s="15">
        <v>62724.915154950002</v>
      </c>
      <c r="O11" s="16">
        <v>0.99635489768943697</v>
      </c>
      <c r="P11" s="15">
        <v>66810.858149449996</v>
      </c>
      <c r="Q11" s="16">
        <v>0.99368642802628904</v>
      </c>
      <c r="R11" s="17"/>
      <c r="S11" s="62"/>
      <c r="T11"/>
      <c r="U11"/>
      <c r="V11" s="4"/>
      <c r="W11" s="52"/>
      <c r="X11" s="3"/>
    </row>
    <row r="12" spans="1:25" s="2" customFormat="1" ht="15" customHeight="1" x14ac:dyDescent="0.25">
      <c r="A12" s="31" t="s">
        <v>8</v>
      </c>
      <c r="B12" s="12">
        <v>41996.447072839997</v>
      </c>
      <c r="C12" s="24">
        <v>0.99737142169041115</v>
      </c>
      <c r="D12" s="12">
        <v>45288.983164229998</v>
      </c>
      <c r="E12" s="13">
        <v>1.00025293039597</v>
      </c>
      <c r="F12" s="12">
        <v>39583.61688003</v>
      </c>
      <c r="G12" s="13" t="s">
        <v>28</v>
      </c>
      <c r="H12" s="12">
        <v>49248.499048769998</v>
      </c>
      <c r="I12" s="13">
        <v>0.98667215936719999</v>
      </c>
      <c r="J12" s="12">
        <v>52682.84478182</v>
      </c>
      <c r="K12" s="44">
        <v>0.99333375553438696</v>
      </c>
      <c r="L12" s="12">
        <v>56962.257564580003</v>
      </c>
      <c r="M12" s="44">
        <v>0.99129404231101903</v>
      </c>
      <c r="N12" s="12">
        <v>62017.115694929998</v>
      </c>
      <c r="O12" s="44">
        <v>0.9948762821007</v>
      </c>
      <c r="P12" s="12">
        <v>66456.06878745</v>
      </c>
      <c r="Q12" s="44">
        <v>0.99099408680619505</v>
      </c>
      <c r="R12" s="12"/>
      <c r="S12" s="44"/>
      <c r="T12"/>
      <c r="U12"/>
      <c r="V12" s="7"/>
      <c r="W12" s="3"/>
      <c r="X12" s="3"/>
    </row>
    <row r="13" spans="1:25" ht="15" customHeight="1" x14ac:dyDescent="0.25">
      <c r="A13" s="32" t="s">
        <v>9</v>
      </c>
      <c r="B13" s="15">
        <v>42022.117285460001</v>
      </c>
      <c r="C13" s="25">
        <v>0.98991677971966918</v>
      </c>
      <c r="D13" s="15">
        <v>45124.306826170003</v>
      </c>
      <c r="E13" s="16">
        <v>0.99873259364334899</v>
      </c>
      <c r="F13" s="15">
        <v>39758.37728637</v>
      </c>
      <c r="G13" s="16" t="s">
        <v>28</v>
      </c>
      <c r="H13" s="15">
        <v>48927.934316469997</v>
      </c>
      <c r="I13" s="16">
        <v>0.98495434673950499</v>
      </c>
      <c r="J13" s="15">
        <v>51920.037503959997</v>
      </c>
      <c r="K13" s="16">
        <v>0.99251795606395399</v>
      </c>
      <c r="L13" s="15">
        <v>55752.513537259998</v>
      </c>
      <c r="M13" s="16">
        <v>0.99317172827435396</v>
      </c>
      <c r="N13" s="15">
        <v>62057.515139919997</v>
      </c>
      <c r="O13" s="16">
        <v>0.987642297715151</v>
      </c>
      <c r="P13" s="15">
        <v>66148.049576029996</v>
      </c>
      <c r="Q13" s="16">
        <v>0.98834171818300698</v>
      </c>
      <c r="R13" s="17"/>
      <c r="S13" s="62"/>
      <c r="T13"/>
      <c r="U13"/>
      <c r="V13" s="7"/>
      <c r="W13" s="3"/>
      <c r="X13" s="3"/>
    </row>
    <row r="14" spans="1:25" ht="15" customHeight="1" x14ac:dyDescent="0.25">
      <c r="A14" s="31" t="s">
        <v>10</v>
      </c>
      <c r="B14" s="12">
        <v>40540.64086159</v>
      </c>
      <c r="C14" s="24">
        <v>0.9894474700407182</v>
      </c>
      <c r="D14" s="12">
        <v>43102.38762763</v>
      </c>
      <c r="E14" s="13">
        <v>0.99497927351708804</v>
      </c>
      <c r="F14" s="12">
        <v>39196.819354200001</v>
      </c>
      <c r="G14" s="13" t="s">
        <v>28</v>
      </c>
      <c r="H14" s="12">
        <v>47470.489910780001</v>
      </c>
      <c r="I14" s="13">
        <v>0.991859446793943</v>
      </c>
      <c r="J14" s="12">
        <v>51271.530764699899</v>
      </c>
      <c r="K14" s="44">
        <v>0.99196259747153603</v>
      </c>
      <c r="L14" s="12">
        <v>54690.341047089998</v>
      </c>
      <c r="M14" s="44">
        <v>1.0010394564951499</v>
      </c>
      <c r="N14" s="12">
        <v>59214.91230322</v>
      </c>
      <c r="O14" s="44">
        <v>0.98703315939344705</v>
      </c>
      <c r="P14" s="12">
        <v>62759.1051091099</v>
      </c>
      <c r="Q14" s="44">
        <v>0.99133713088178799</v>
      </c>
      <c r="R14" s="12"/>
      <c r="S14" s="44"/>
      <c r="T14"/>
      <c r="U14"/>
      <c r="W14" s="3"/>
    </row>
    <row r="15" spans="1:25" ht="15" customHeight="1" x14ac:dyDescent="0.25">
      <c r="A15" s="32" t="s">
        <v>11</v>
      </c>
      <c r="B15" s="15">
        <v>40820.611965360004</v>
      </c>
      <c r="C15" s="25">
        <v>1.0060672854476789</v>
      </c>
      <c r="D15" s="15">
        <v>43311.272792930002</v>
      </c>
      <c r="E15" s="16">
        <v>0.99015880641879706</v>
      </c>
      <c r="F15" s="15">
        <v>45394.9942066</v>
      </c>
      <c r="G15" s="16" t="s">
        <v>28</v>
      </c>
      <c r="H15" s="15">
        <v>47249.297086699997</v>
      </c>
      <c r="I15" s="16">
        <v>0.99508315892491095</v>
      </c>
      <c r="J15" s="15">
        <v>51263.747170379997</v>
      </c>
      <c r="K15" s="16">
        <v>0.99496604461798999</v>
      </c>
      <c r="L15" s="15">
        <v>54352.292850370002</v>
      </c>
      <c r="M15" s="16">
        <v>0.99792660570000002</v>
      </c>
      <c r="N15" s="15">
        <v>59614.178804590003</v>
      </c>
      <c r="O15" s="16">
        <v>0.99742005291540003</v>
      </c>
      <c r="P15" s="15">
        <v>63971.858660550199</v>
      </c>
      <c r="Q15" s="16">
        <v>1.00162022668816</v>
      </c>
      <c r="R15" s="17"/>
      <c r="S15" s="62"/>
      <c r="T15"/>
      <c r="U15"/>
      <c r="W15" s="3"/>
      <c r="X15" s="3"/>
    </row>
    <row r="16" spans="1:25" s="2" customFormat="1" ht="15" customHeight="1" x14ac:dyDescent="0.25">
      <c r="A16" s="31" t="s">
        <v>12</v>
      </c>
      <c r="B16" s="12">
        <v>41880.18744016</v>
      </c>
      <c r="C16" s="24">
        <v>0.99915220335842181</v>
      </c>
      <c r="D16" s="12">
        <v>44379.157129200001</v>
      </c>
      <c r="E16" s="13">
        <v>0.998604432561772</v>
      </c>
      <c r="F16" s="12">
        <v>47251.866127870002</v>
      </c>
      <c r="G16" s="13" t="s">
        <v>28</v>
      </c>
      <c r="H16" s="12">
        <v>48034.567205879997</v>
      </c>
      <c r="I16" s="13">
        <v>0.99919063506818295</v>
      </c>
      <c r="J16" s="12">
        <v>51904.923685770002</v>
      </c>
      <c r="K16" s="44">
        <v>0.99085449237523804</v>
      </c>
      <c r="L16" s="12">
        <v>55484.515653150003</v>
      </c>
      <c r="M16" s="44">
        <v>0.99513416259999998</v>
      </c>
      <c r="N16" s="12">
        <v>61089.500550999997</v>
      </c>
      <c r="O16" s="44">
        <v>0.99365413350222898</v>
      </c>
      <c r="P16" s="12">
        <v>65038.915370799899</v>
      </c>
      <c r="Q16" s="44">
        <v>0.99683953349656196</v>
      </c>
      <c r="R16" s="12"/>
      <c r="S16" s="44"/>
      <c r="T16"/>
      <c r="U16"/>
      <c r="W16" s="3"/>
      <c r="X16" s="50"/>
    </row>
    <row r="17" spans="1:31" ht="15" customHeight="1" x14ac:dyDescent="0.25">
      <c r="A17" s="32" t="s">
        <v>13</v>
      </c>
      <c r="B17" s="15">
        <v>46880.852247919996</v>
      </c>
      <c r="C17" s="25">
        <v>1.0149005994318512</v>
      </c>
      <c r="D17" s="15">
        <v>49716.159334329997</v>
      </c>
      <c r="E17" s="16">
        <v>1.0144805613613701</v>
      </c>
      <c r="F17" s="15">
        <v>51053.873730179999</v>
      </c>
      <c r="G17" s="16" t="s">
        <v>28</v>
      </c>
      <c r="H17" s="15">
        <v>54750.411669499998</v>
      </c>
      <c r="I17" s="16">
        <v>1.0104840599973199</v>
      </c>
      <c r="J17" s="15">
        <v>60271.739647599999</v>
      </c>
      <c r="K17" s="16">
        <v>1.00479268640733</v>
      </c>
      <c r="L17" s="15">
        <v>63482.365263289998</v>
      </c>
      <c r="M17" s="16">
        <v>1.0056226189999999</v>
      </c>
      <c r="N17" s="15">
        <v>69014.01803187</v>
      </c>
      <c r="O17" s="16">
        <v>1.0117613239827801</v>
      </c>
      <c r="P17" s="15">
        <v>73301.178331790099</v>
      </c>
      <c r="Q17" s="16">
        <v>1.01097887878582</v>
      </c>
      <c r="R17" s="17"/>
      <c r="S17" s="62"/>
      <c r="T17"/>
      <c r="U17"/>
      <c r="V17"/>
      <c r="W17" s="3"/>
      <c r="X17"/>
      <c r="Y17"/>
      <c r="Z17"/>
      <c r="AA17"/>
      <c r="AB17"/>
      <c r="AC17"/>
      <c r="AD17"/>
      <c r="AE17"/>
    </row>
    <row r="18" spans="1:31" ht="15" customHeight="1" x14ac:dyDescent="0.25">
      <c r="A18" s="33" t="s">
        <v>0</v>
      </c>
      <c r="B18" s="34">
        <v>499185.34603439004</v>
      </c>
      <c r="C18" s="36">
        <v>0.99627656139899534</v>
      </c>
      <c r="D18" s="34">
        <v>536721.84264318994</v>
      </c>
      <c r="E18" s="35">
        <v>0.99467493683521802</v>
      </c>
      <c r="F18" s="34">
        <v>524738.89831088996</v>
      </c>
      <c r="G18" s="35">
        <v>0.99249477384132601</v>
      </c>
      <c r="H18" s="34">
        <v>579232.59171854984</v>
      </c>
      <c r="I18" s="35">
        <v>0.98677952365074395</v>
      </c>
      <c r="J18" s="34">
        <v>621393.37965966004</v>
      </c>
      <c r="K18" s="35">
        <v>0.99483423127932102</v>
      </c>
      <c r="L18" s="34">
        <v>671525.91188800009</v>
      </c>
      <c r="M18" s="35">
        <v>0.99332349022115896</v>
      </c>
      <c r="N18" s="34">
        <v>734313.88598523999</v>
      </c>
      <c r="O18" s="35">
        <v>0.99209132737971195</v>
      </c>
      <c r="P18" s="34">
        <v>786596.17877575022</v>
      </c>
      <c r="Q18" s="35">
        <v>0.99355535406811302</v>
      </c>
      <c r="R18" s="34">
        <f>SUM(R6:R17)</f>
        <v>199261.84022017001</v>
      </c>
      <c r="S18" s="35">
        <v>0.986773092184691</v>
      </c>
      <c r="T18" s="73"/>
      <c r="U18"/>
      <c r="V18"/>
      <c r="W18" s="3"/>
      <c r="X18"/>
      <c r="Y18"/>
      <c r="Z18"/>
      <c r="AA18"/>
      <c r="AB18"/>
      <c r="AC18"/>
      <c r="AD18"/>
      <c r="AE18"/>
    </row>
    <row r="19" spans="1:31" ht="17.25" customHeight="1" x14ac:dyDescent="0.25">
      <c r="A19" s="21"/>
      <c r="B19" s="60"/>
      <c r="C19" s="51"/>
      <c r="D19" s="4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49"/>
      <c r="S19" s="72"/>
      <c r="V19"/>
      <c r="W19" s="3"/>
      <c r="X19"/>
      <c r="Y19"/>
      <c r="Z19"/>
      <c r="AA19"/>
      <c r="AB19"/>
      <c r="AC19"/>
      <c r="AD19"/>
      <c r="AE19"/>
    </row>
    <row r="20" spans="1:31" ht="15" customHeight="1" x14ac:dyDescent="0.25">
      <c r="A20" s="37"/>
      <c r="B20" s="81">
        <v>2009</v>
      </c>
      <c r="C20" s="82"/>
      <c r="D20" s="81">
        <v>2010</v>
      </c>
      <c r="E20" s="82"/>
      <c r="F20" s="81">
        <v>2011</v>
      </c>
      <c r="G20" s="82"/>
      <c r="H20" s="81">
        <v>2012</v>
      </c>
      <c r="I20" s="82"/>
      <c r="J20" s="81">
        <v>2013</v>
      </c>
      <c r="K20" s="82"/>
      <c r="L20" s="81">
        <v>2014</v>
      </c>
      <c r="M20" s="82"/>
      <c r="N20" s="81">
        <v>2015</v>
      </c>
      <c r="O20" s="82"/>
      <c r="P20" s="81">
        <v>2016</v>
      </c>
      <c r="Q20" s="83"/>
      <c r="R20" s="81">
        <v>2017</v>
      </c>
      <c r="S20" s="83"/>
      <c r="T20"/>
      <c r="U20"/>
      <c r="V20"/>
      <c r="W20" s="3"/>
      <c r="X20"/>
      <c r="Y20"/>
      <c r="Z20"/>
      <c r="AA20"/>
      <c r="AB20"/>
      <c r="AC20"/>
      <c r="AD20"/>
      <c r="AE20"/>
    </row>
    <row r="21" spans="1:31" ht="19.5" customHeight="1" x14ac:dyDescent="0.25">
      <c r="A21" s="38"/>
      <c r="B21" s="20" t="s">
        <v>14</v>
      </c>
      <c r="C21" s="20" t="s">
        <v>15</v>
      </c>
      <c r="D21" s="20" t="s">
        <v>14</v>
      </c>
      <c r="E21" s="20" t="s">
        <v>15</v>
      </c>
      <c r="F21" s="20" t="s">
        <v>14</v>
      </c>
      <c r="G21" s="20" t="s">
        <v>15</v>
      </c>
      <c r="H21" s="20" t="s">
        <v>14</v>
      </c>
      <c r="I21" s="20" t="s">
        <v>15</v>
      </c>
      <c r="J21" s="20" t="s">
        <v>14</v>
      </c>
      <c r="K21" s="20" t="s">
        <v>15</v>
      </c>
      <c r="L21" s="20" t="s">
        <v>14</v>
      </c>
      <c r="M21" s="20" t="s">
        <v>15</v>
      </c>
      <c r="N21" s="20" t="s">
        <v>14</v>
      </c>
      <c r="O21" s="20" t="s">
        <v>15</v>
      </c>
      <c r="P21" s="20" t="s">
        <v>14</v>
      </c>
      <c r="Q21" s="20" t="s">
        <v>15</v>
      </c>
      <c r="R21" s="20" t="s">
        <v>14</v>
      </c>
      <c r="S21" s="20" t="s">
        <v>15</v>
      </c>
      <c r="T21"/>
      <c r="U21"/>
      <c r="V21"/>
      <c r="W21" s="3"/>
      <c r="X21"/>
      <c r="Y21"/>
      <c r="Z21"/>
      <c r="AA21"/>
      <c r="AB21"/>
      <c r="AC21"/>
      <c r="AD21"/>
      <c r="AE21"/>
    </row>
    <row r="22" spans="1:31" ht="15" customHeight="1" x14ac:dyDescent="0.25">
      <c r="A22" s="39" t="s">
        <v>2</v>
      </c>
      <c r="B22" s="14">
        <v>31446.586453280001</v>
      </c>
      <c r="C22" s="24">
        <v>0.96131007830000004</v>
      </c>
      <c r="D22" s="14">
        <v>28133.032210519999</v>
      </c>
      <c r="E22" s="24">
        <v>0.98227350000000002</v>
      </c>
      <c r="F22" s="14">
        <v>30080.952633230001</v>
      </c>
      <c r="G22" s="24">
        <v>0.98171490672572947</v>
      </c>
      <c r="H22" s="14">
        <v>30867.780065409999</v>
      </c>
      <c r="I22" s="24">
        <v>0.98772235237927475</v>
      </c>
      <c r="J22" s="14">
        <v>30492.928510310001</v>
      </c>
      <c r="K22" s="24">
        <v>0.98539662111680426</v>
      </c>
      <c r="L22" s="14">
        <v>30775.801956359999</v>
      </c>
      <c r="M22" s="24">
        <v>0.98558977048213881</v>
      </c>
      <c r="N22" s="12">
        <v>32076.606031979998</v>
      </c>
      <c r="O22" s="26">
        <v>0.98587874637411432</v>
      </c>
      <c r="P22" s="12">
        <v>33399.942685449998</v>
      </c>
      <c r="Q22" s="26">
        <v>0.98312938140931017</v>
      </c>
      <c r="R22" s="12">
        <v>36237.983030210002</v>
      </c>
      <c r="S22" s="26">
        <v>1.0079870655779319</v>
      </c>
      <c r="T22"/>
      <c r="U22"/>
      <c r="V22"/>
      <c r="W22" s="3"/>
      <c r="X22"/>
      <c r="Y22"/>
      <c r="Z22"/>
      <c r="AA22"/>
      <c r="AB22"/>
      <c r="AC22"/>
      <c r="AD22"/>
      <c r="AE22"/>
    </row>
    <row r="23" spans="1:31" ht="15" customHeight="1" x14ac:dyDescent="0.25">
      <c r="A23" s="40" t="s">
        <v>3</v>
      </c>
      <c r="B23" s="17">
        <v>28133.178900350002</v>
      </c>
      <c r="C23" s="25">
        <v>1.0231309254500001</v>
      </c>
      <c r="D23" s="17">
        <v>27478.828284610001</v>
      </c>
      <c r="E23" s="25">
        <v>1.0005761150000001</v>
      </c>
      <c r="F23" s="17">
        <v>28054.818579049999</v>
      </c>
      <c r="G23" s="25">
        <v>0.99616075660954129</v>
      </c>
      <c r="H23" s="17">
        <v>29447.280035399999</v>
      </c>
      <c r="I23" s="25">
        <v>0.99671161329394109</v>
      </c>
      <c r="J23" s="17">
        <v>29371.996455570003</v>
      </c>
      <c r="K23" s="25">
        <v>0.99712626182479003</v>
      </c>
      <c r="L23" s="17">
        <v>30161.457365179998</v>
      </c>
      <c r="M23" s="25">
        <v>0.98927776458700034</v>
      </c>
      <c r="N23" s="15">
        <v>31546.509345249982</v>
      </c>
      <c r="O23" s="27">
        <v>0.99725848763493619</v>
      </c>
      <c r="P23" s="15">
        <v>33224.19925849</v>
      </c>
      <c r="Q23" s="27">
        <v>1.0010483504245438</v>
      </c>
      <c r="R23" s="15">
        <v>35507.970644790003</v>
      </c>
      <c r="S23" s="27">
        <v>0.99562069912449758</v>
      </c>
      <c r="T23"/>
      <c r="U23"/>
      <c r="V23"/>
      <c r="W23" s="3"/>
      <c r="X23"/>
      <c r="Y23"/>
      <c r="Z23"/>
      <c r="AA23"/>
      <c r="AB23"/>
      <c r="AC23"/>
      <c r="AD23"/>
      <c r="AE23"/>
    </row>
    <row r="24" spans="1:31" ht="15" customHeight="1" x14ac:dyDescent="0.25">
      <c r="A24" s="39" t="s">
        <v>4</v>
      </c>
      <c r="B24" s="14">
        <v>28551.440242609999</v>
      </c>
      <c r="C24" s="24">
        <v>0.95925541186999996</v>
      </c>
      <c r="D24" s="14">
        <v>27279.336469260001</v>
      </c>
      <c r="E24" s="24">
        <v>1.027502664</v>
      </c>
      <c r="F24" s="14">
        <v>28260.274097529997</v>
      </c>
      <c r="G24" s="24">
        <v>1.012648658658144</v>
      </c>
      <c r="H24" s="14">
        <v>29285.443949750006</v>
      </c>
      <c r="I24" s="24">
        <v>0.99284553717400115</v>
      </c>
      <c r="J24" s="14">
        <v>28741.189953360008</v>
      </c>
      <c r="K24" s="24">
        <v>0.99560984507334849</v>
      </c>
      <c r="L24" s="14">
        <v>29631.477772310001</v>
      </c>
      <c r="M24" s="24">
        <v>1.0025694906995826</v>
      </c>
      <c r="N24" s="12">
        <v>31264.793706470002</v>
      </c>
      <c r="O24" s="26">
        <v>1.001652348975907</v>
      </c>
      <c r="P24" s="12">
        <v>33386.80775313</v>
      </c>
      <c r="Q24" s="26">
        <v>1.001816433510383</v>
      </c>
      <c r="R24" s="12">
        <v>35763.434261210001</v>
      </c>
      <c r="S24" s="26">
        <v>1.0016385451379073</v>
      </c>
      <c r="T24"/>
      <c r="U24"/>
      <c r="V24"/>
      <c r="W24" s="3"/>
      <c r="X24"/>
      <c r="Y24"/>
      <c r="Z24"/>
      <c r="AA24"/>
      <c r="AB24"/>
      <c r="AC24"/>
      <c r="AD24"/>
      <c r="AE24"/>
    </row>
    <row r="25" spans="1:31" ht="15" customHeight="1" x14ac:dyDescent="0.25">
      <c r="A25" s="40" t="s">
        <v>5</v>
      </c>
      <c r="B25" s="17">
        <v>29902.47016837</v>
      </c>
      <c r="C25" s="25">
        <v>0.95365875638000008</v>
      </c>
      <c r="D25" s="17">
        <v>28658.04051472</v>
      </c>
      <c r="E25" s="25">
        <v>0.97902168000000001</v>
      </c>
      <c r="F25" s="17">
        <v>29999.678140110002</v>
      </c>
      <c r="G25" s="25">
        <v>0.97464456139553879</v>
      </c>
      <c r="H25" s="17">
        <v>30636.877403359998</v>
      </c>
      <c r="I25" s="25">
        <v>0.96988089774893271</v>
      </c>
      <c r="J25" s="17">
        <v>30041.969952460007</v>
      </c>
      <c r="K25" s="25">
        <v>0.97334498967962724</v>
      </c>
      <c r="L25" s="17">
        <v>31273.764904150008</v>
      </c>
      <c r="M25" s="25">
        <v>0.97675366996989776</v>
      </c>
      <c r="N25" s="15">
        <v>33338.11012312003</v>
      </c>
      <c r="O25" s="27">
        <v>0.98166827998624628</v>
      </c>
      <c r="P25" s="15">
        <v>35848.024035699993</v>
      </c>
      <c r="Q25" s="27">
        <v>0.98110246467922735</v>
      </c>
      <c r="R25" s="15">
        <v>38190.239296109998</v>
      </c>
      <c r="S25" s="27">
        <v>0.9805114656576791</v>
      </c>
      <c r="T25"/>
      <c r="U25"/>
      <c r="V25"/>
      <c r="W25" s="3"/>
      <c r="X25"/>
      <c r="Y25"/>
      <c r="Z25"/>
      <c r="AA25"/>
      <c r="AB25"/>
      <c r="AC25"/>
      <c r="AD25"/>
      <c r="AE25"/>
    </row>
    <row r="26" spans="1:31" ht="15" customHeight="1" x14ac:dyDescent="0.25">
      <c r="A26" s="39" t="s">
        <v>6</v>
      </c>
      <c r="B26" s="14">
        <v>28520.04712271001</v>
      </c>
      <c r="C26" s="24">
        <v>0.97474966643000005</v>
      </c>
      <c r="D26" s="14">
        <v>28691.02540287</v>
      </c>
      <c r="E26" s="24">
        <v>0.98312951500000001</v>
      </c>
      <c r="F26" s="14">
        <v>29826.862193730001</v>
      </c>
      <c r="G26" s="24">
        <v>0.99442855484617032</v>
      </c>
      <c r="H26" s="14">
        <v>29994.153079350006</v>
      </c>
      <c r="I26" s="24">
        <v>0.98125452972596727</v>
      </c>
      <c r="J26" s="14">
        <v>30282.522957240006</v>
      </c>
      <c r="K26" s="24">
        <v>0.97156993813748471</v>
      </c>
      <c r="L26" s="14">
        <v>31113.364435140011</v>
      </c>
      <c r="M26" s="24">
        <v>0.98083307322359203</v>
      </c>
      <c r="N26" s="12">
        <v>32843.496636949902</v>
      </c>
      <c r="O26" s="26">
        <v>0.98299547155463418</v>
      </c>
      <c r="P26" s="12">
        <v>34870.498761440016</v>
      </c>
      <c r="Q26" s="28">
        <v>0.9778818888400217</v>
      </c>
      <c r="R26" s="12">
        <v>38044.34610671</v>
      </c>
      <c r="S26" s="28">
        <v>0.98820840162668155</v>
      </c>
      <c r="T26"/>
      <c r="U26"/>
      <c r="V26"/>
      <c r="W26" s="3"/>
      <c r="X26"/>
      <c r="Y26"/>
      <c r="Z26"/>
      <c r="AA26"/>
      <c r="AB26"/>
      <c r="AC26"/>
      <c r="AD26"/>
      <c r="AE26"/>
    </row>
    <row r="27" spans="1:31" ht="15" customHeight="1" x14ac:dyDescent="0.25">
      <c r="A27" s="40" t="s">
        <v>7</v>
      </c>
      <c r="B27" s="17">
        <v>28531.285628199988</v>
      </c>
      <c r="C27" s="25">
        <v>0.99431625944000002</v>
      </c>
      <c r="D27" s="17">
        <v>28927.622938820001</v>
      </c>
      <c r="E27" s="25">
        <v>1.005300211</v>
      </c>
      <c r="F27" s="17">
        <v>30017.129418359971</v>
      </c>
      <c r="G27" s="25">
        <v>0.99858633858698276</v>
      </c>
      <c r="H27" s="17">
        <v>30711.304478050013</v>
      </c>
      <c r="I27" s="25">
        <v>0.9935464733152658</v>
      </c>
      <c r="J27" s="17">
        <v>30602.797265649999</v>
      </c>
      <c r="K27" s="25">
        <v>0.99041332680561323</v>
      </c>
      <c r="L27" s="17">
        <v>31414.309826960016</v>
      </c>
      <c r="M27" s="25">
        <v>0.99821969170481639</v>
      </c>
      <c r="N27" s="15">
        <v>33396.200443970098</v>
      </c>
      <c r="O27" s="27">
        <v>1.0029608217998267</v>
      </c>
      <c r="P27" s="15">
        <v>34973.304916829999</v>
      </c>
      <c r="Q27" s="27">
        <v>0.99867236760775668</v>
      </c>
      <c r="R27" s="15">
        <v>38445.9224407</v>
      </c>
      <c r="S27" s="27">
        <v>0.99882311169323268</v>
      </c>
      <c r="T27"/>
      <c r="U27"/>
      <c r="V27"/>
      <c r="W27" s="3"/>
      <c r="X27"/>
      <c r="Y27"/>
      <c r="Z27"/>
      <c r="AA27"/>
      <c r="AB27"/>
      <c r="AC27"/>
      <c r="AD27"/>
      <c r="AE27"/>
    </row>
    <row r="28" spans="1:31" ht="15" customHeight="1" x14ac:dyDescent="0.25">
      <c r="A28" s="39" t="s">
        <v>8</v>
      </c>
      <c r="B28" s="14">
        <v>28997.052461900024</v>
      </c>
      <c r="C28" s="24">
        <v>0.96950000000000003</v>
      </c>
      <c r="D28" s="14">
        <v>29192.49827358</v>
      </c>
      <c r="E28" s="24">
        <v>0.98543342300000003</v>
      </c>
      <c r="F28" s="14">
        <v>30044.430549760029</v>
      </c>
      <c r="G28" s="24">
        <v>0.99679277093823992</v>
      </c>
      <c r="H28" s="14">
        <v>30069.921108410017</v>
      </c>
      <c r="I28" s="24">
        <v>0.98350362888006004</v>
      </c>
      <c r="J28" s="14">
        <v>30274.790778650007</v>
      </c>
      <c r="K28" s="24">
        <v>0.99537556234966051</v>
      </c>
      <c r="L28" s="18">
        <v>31344.684650270006</v>
      </c>
      <c r="M28" s="24">
        <v>0.99332348494533595</v>
      </c>
      <c r="N28" s="12">
        <v>33267.056246299988</v>
      </c>
      <c r="O28" s="26">
        <v>0.99410860014413638</v>
      </c>
      <c r="P28" s="12">
        <v>35045.571421150002</v>
      </c>
      <c r="Q28" s="28">
        <v>0.99507297501269265</v>
      </c>
      <c r="R28" s="12">
        <v>38064.059068780101</v>
      </c>
      <c r="S28" s="28">
        <v>0.9924374858375038</v>
      </c>
      <c r="T28"/>
      <c r="U28"/>
      <c r="V28"/>
      <c r="W28" s="3"/>
      <c r="X28"/>
      <c r="Y28"/>
      <c r="Z28"/>
      <c r="AA28"/>
      <c r="AB28"/>
      <c r="AC28"/>
      <c r="AD28"/>
      <c r="AE28"/>
    </row>
    <row r="29" spans="1:31" ht="15" customHeight="1" x14ac:dyDescent="0.25">
      <c r="A29" s="40" t="s">
        <v>9</v>
      </c>
      <c r="B29" s="17">
        <v>28602.571141319993</v>
      </c>
      <c r="C29" s="25">
        <v>0.98350000000000004</v>
      </c>
      <c r="D29" s="17">
        <v>29216.776976040012</v>
      </c>
      <c r="E29" s="25">
        <v>0.98355000000000004</v>
      </c>
      <c r="F29" s="17">
        <v>29852.45719366999</v>
      </c>
      <c r="G29" s="25">
        <v>0.98222778612851969</v>
      </c>
      <c r="H29" s="17">
        <v>30238.050539140026</v>
      </c>
      <c r="I29" s="25">
        <v>0.98677479357741971</v>
      </c>
      <c r="J29" s="17">
        <v>30578.293182360001</v>
      </c>
      <c r="K29" s="25">
        <v>0.98259320590477073</v>
      </c>
      <c r="L29" s="19">
        <v>31296.190211659999</v>
      </c>
      <c r="M29" s="25">
        <v>0.98414120902454605</v>
      </c>
      <c r="N29" s="15">
        <v>33127.395838209988</v>
      </c>
      <c r="O29" s="27">
        <v>0.9917447056475317</v>
      </c>
      <c r="P29" s="15">
        <v>34781.08737096002</v>
      </c>
      <c r="Q29" s="27">
        <v>0.99631674671222459</v>
      </c>
      <c r="R29" s="15">
        <v>37897.46199743991</v>
      </c>
      <c r="S29" s="27">
        <v>0.99154958225029133</v>
      </c>
      <c r="T29"/>
      <c r="U29"/>
      <c r="V29"/>
      <c r="W29" s="3"/>
      <c r="X29"/>
      <c r="Y29"/>
      <c r="Z29"/>
      <c r="AA29"/>
      <c r="AB29"/>
      <c r="AC29"/>
      <c r="AD29"/>
      <c r="AE29"/>
    </row>
    <row r="30" spans="1:31" ht="15" customHeight="1" x14ac:dyDescent="0.25">
      <c r="A30" s="39" t="s">
        <v>10</v>
      </c>
      <c r="B30" s="14">
        <v>20774.423066630003</v>
      </c>
      <c r="C30" s="24">
        <v>0.99070000000000003</v>
      </c>
      <c r="D30" s="14">
        <v>28252.47277389</v>
      </c>
      <c r="E30" s="24">
        <v>0.99905615999999997</v>
      </c>
      <c r="F30" s="14">
        <v>29357.28924980999</v>
      </c>
      <c r="G30" s="24">
        <v>0.99169880622819651</v>
      </c>
      <c r="H30" s="14">
        <v>29081.18827279003</v>
      </c>
      <c r="I30" s="24">
        <v>0.9805746746599876</v>
      </c>
      <c r="J30" s="14">
        <v>29356.737382099971</v>
      </c>
      <c r="K30" s="24">
        <v>0.98114634084646057</v>
      </c>
      <c r="L30" s="18">
        <v>29983.672461279988</v>
      </c>
      <c r="M30" s="24">
        <v>0.99591210230491434</v>
      </c>
      <c r="N30" s="12">
        <v>31534.436878200038</v>
      </c>
      <c r="O30" s="26">
        <v>1.0001212411021019</v>
      </c>
      <c r="P30" s="12">
        <v>34151.37586136</v>
      </c>
      <c r="Q30" s="26">
        <v>0.997512048545244</v>
      </c>
      <c r="R30" s="12">
        <v>37136.782546959963</v>
      </c>
      <c r="S30" s="26">
        <v>0.99598146424818401</v>
      </c>
      <c r="T30"/>
      <c r="U30"/>
      <c r="V30"/>
      <c r="W30" s="3"/>
      <c r="X30"/>
      <c r="Y30"/>
      <c r="Z30"/>
      <c r="AA30"/>
      <c r="AB30"/>
      <c r="AC30"/>
      <c r="AD30"/>
      <c r="AE30"/>
    </row>
    <row r="31" spans="1:31" ht="15" customHeight="1" x14ac:dyDescent="0.25">
      <c r="A31" s="40" t="s">
        <v>11</v>
      </c>
      <c r="B31" s="17">
        <v>26698.877365600001</v>
      </c>
      <c r="C31" s="25">
        <v>0.987757</v>
      </c>
      <c r="D31" s="17">
        <v>28473.339615859994</v>
      </c>
      <c r="E31" s="25">
        <v>1.0015964799999999</v>
      </c>
      <c r="F31" s="17">
        <v>29346.576527060013</v>
      </c>
      <c r="G31" s="25">
        <v>1.0018129235068691</v>
      </c>
      <c r="H31" s="17">
        <v>29226.171123010001</v>
      </c>
      <c r="I31" s="25">
        <v>0.99855371475085386</v>
      </c>
      <c r="J31" s="17">
        <v>29620.957869369973</v>
      </c>
      <c r="K31" s="25">
        <v>1.0000928847269037</v>
      </c>
      <c r="L31" s="19">
        <v>30599.930568060001</v>
      </c>
      <c r="M31" s="25">
        <v>1.0050443168521204</v>
      </c>
      <c r="N31" s="15">
        <v>32293.040881809997</v>
      </c>
      <c r="O31" s="25">
        <v>1.0037183375674883</v>
      </c>
      <c r="P31" s="15">
        <v>34213.753887769999</v>
      </c>
      <c r="Q31" s="25">
        <v>0.99186825407010459</v>
      </c>
      <c r="R31" s="15">
        <v>37459.369362379999</v>
      </c>
      <c r="S31" s="27">
        <v>0.99980689094525421</v>
      </c>
      <c r="T31"/>
      <c r="U31"/>
      <c r="V31"/>
      <c r="W31" s="3"/>
      <c r="X31"/>
      <c r="Y31"/>
      <c r="Z31"/>
      <c r="AA31"/>
      <c r="AB31"/>
      <c r="AC31"/>
      <c r="AD31"/>
      <c r="AE31"/>
    </row>
    <row r="32" spans="1:31" ht="15" customHeight="1" x14ac:dyDescent="0.25">
      <c r="A32" s="39" t="s">
        <v>12</v>
      </c>
      <c r="B32" s="14">
        <v>27239.477125609967</v>
      </c>
      <c r="C32" s="24">
        <v>0.98875230000000003</v>
      </c>
      <c r="D32" s="14">
        <v>29177.918582500017</v>
      </c>
      <c r="E32" s="24">
        <v>1.0050036920000001</v>
      </c>
      <c r="F32" s="14">
        <v>29702.220157200001</v>
      </c>
      <c r="G32" s="24">
        <v>0.99980782321728667</v>
      </c>
      <c r="H32" s="14">
        <v>29949.833045239979</v>
      </c>
      <c r="I32" s="24">
        <v>0.99581288981807159</v>
      </c>
      <c r="J32" s="14">
        <v>30312.208067600001</v>
      </c>
      <c r="K32" s="24">
        <v>0.99130712815187849</v>
      </c>
      <c r="L32" s="18">
        <v>31077.49614506006</v>
      </c>
      <c r="M32" s="24">
        <v>0.9910492882843891</v>
      </c>
      <c r="N32" s="12">
        <v>32842.334747499997</v>
      </c>
      <c r="O32" s="26">
        <v>1.0079130672023668</v>
      </c>
      <c r="P32" s="12">
        <v>34739.447708580003</v>
      </c>
      <c r="Q32" s="26">
        <v>1.0029809615976759</v>
      </c>
      <c r="R32" s="12">
        <v>38090.318740749899</v>
      </c>
      <c r="S32" s="26">
        <v>0.99725023376159427</v>
      </c>
      <c r="T32"/>
      <c r="U32"/>
      <c r="V32"/>
      <c r="W32" s="3"/>
      <c r="X32"/>
      <c r="Y32"/>
      <c r="Z32"/>
      <c r="AA32"/>
      <c r="AB32"/>
      <c r="AC32"/>
      <c r="AD32"/>
      <c r="AE32"/>
    </row>
    <row r="33" spans="1:35" ht="15" customHeight="1" x14ac:dyDescent="0.25">
      <c r="A33" s="40" t="s">
        <v>13</v>
      </c>
      <c r="B33" s="17">
        <v>30362.369150939925</v>
      </c>
      <c r="C33" s="25">
        <v>1.031255179</v>
      </c>
      <c r="D33" s="17">
        <v>32620.358557439991</v>
      </c>
      <c r="E33" s="25">
        <v>1.0278821359999999</v>
      </c>
      <c r="F33" s="17">
        <v>33376.080725299951</v>
      </c>
      <c r="G33" s="25">
        <v>1.0218611286989165</v>
      </c>
      <c r="H33" s="17">
        <v>32588.73278081002</v>
      </c>
      <c r="I33" s="25">
        <v>1.0172004423609378</v>
      </c>
      <c r="J33" s="17">
        <v>33081.336381280002</v>
      </c>
      <c r="K33" s="25">
        <v>1.0220750344378597</v>
      </c>
      <c r="L33" s="19">
        <v>34601.273651119896</v>
      </c>
      <c r="M33" s="25">
        <v>1.0199962637647899</v>
      </c>
      <c r="N33" s="15">
        <v>36976.671728219953</v>
      </c>
      <c r="O33" s="25">
        <v>1.020875287211443</v>
      </c>
      <c r="P33" s="15">
        <v>38682.115910160101</v>
      </c>
      <c r="Q33" s="25">
        <v>0.99757199158503995</v>
      </c>
      <c r="R33" s="15">
        <v>43302.209323030082</v>
      </c>
      <c r="S33" s="25">
        <v>1.0106289487620903</v>
      </c>
      <c r="T33"/>
      <c r="U33"/>
      <c r="V33"/>
      <c r="W33" s="3"/>
      <c r="X33"/>
      <c r="Y33"/>
      <c r="Z33"/>
      <c r="AA33"/>
      <c r="AB33"/>
      <c r="AC33"/>
      <c r="AD33"/>
      <c r="AE33"/>
    </row>
    <row r="34" spans="1:35" ht="15" customHeight="1" x14ac:dyDescent="0.25">
      <c r="A34" s="33" t="s">
        <v>0</v>
      </c>
      <c r="B34" s="34">
        <v>337759.77882751991</v>
      </c>
      <c r="C34" s="36">
        <v>0.98396600000000001</v>
      </c>
      <c r="D34" s="34">
        <v>346101.25060010998</v>
      </c>
      <c r="E34" s="36">
        <v>0.99830693400000003</v>
      </c>
      <c r="F34" s="34">
        <v>357918.76946480997</v>
      </c>
      <c r="G34" s="36">
        <v>0.99603004034514564</v>
      </c>
      <c r="H34" s="34">
        <v>362096.73588072014</v>
      </c>
      <c r="I34" s="36">
        <v>0.99037595313186699</v>
      </c>
      <c r="J34" s="34">
        <v>362757.72875594994</v>
      </c>
      <c r="K34" s="36">
        <v>0.99054298112421435</v>
      </c>
      <c r="L34" s="34">
        <v>373273.42394755001</v>
      </c>
      <c r="M34" s="36">
        <v>0.99362179442149257</v>
      </c>
      <c r="N34" s="34">
        <v>394506.65260798001</v>
      </c>
      <c r="O34" s="36">
        <v>0.99766782893922468</v>
      </c>
      <c r="P34" s="34">
        <v>417316.12957102014</v>
      </c>
      <c r="Q34" s="36">
        <v>0.99366110752739023</v>
      </c>
      <c r="R34" s="34">
        <v>454140.09681906999</v>
      </c>
      <c r="S34" s="36">
        <v>0.99673291782513096</v>
      </c>
      <c r="T34"/>
      <c r="U34"/>
      <c r="V34"/>
      <c r="W34" s="3"/>
      <c r="X34"/>
      <c r="Y34"/>
      <c r="Z34"/>
      <c r="AA34"/>
      <c r="AB34"/>
      <c r="AC34"/>
      <c r="AD34"/>
      <c r="AE34"/>
    </row>
    <row r="35" spans="1:35" ht="16.5" customHeight="1" x14ac:dyDescent="0.25">
      <c r="E35"/>
      <c r="H35" s="4"/>
      <c r="I35" s="5"/>
      <c r="J35" s="6"/>
      <c r="T35" s="7"/>
      <c r="U35" s="9"/>
      <c r="V35"/>
      <c r="W35" s="3"/>
      <c r="X35"/>
      <c r="Y35"/>
      <c r="Z35"/>
      <c r="AA35"/>
      <c r="AB35"/>
      <c r="AC35"/>
      <c r="AD35"/>
      <c r="AE35"/>
    </row>
    <row r="36" spans="1:35" ht="16.5" customHeight="1" x14ac:dyDescent="0.25">
      <c r="D36" s="3"/>
      <c r="H36" s="4"/>
      <c r="I36" s="5"/>
      <c r="J36" s="6"/>
      <c r="T36" s="7"/>
      <c r="U36" s="9"/>
      <c r="V36"/>
      <c r="W36" s="3"/>
      <c r="X36"/>
      <c r="Y36"/>
      <c r="Z36"/>
      <c r="AA36"/>
      <c r="AB36"/>
      <c r="AC36"/>
      <c r="AD36"/>
      <c r="AE36"/>
    </row>
    <row r="37" spans="1:35" ht="16.5" customHeight="1" x14ac:dyDescent="0.25">
      <c r="H37" s="4"/>
      <c r="I37" s="5"/>
      <c r="J37" s="6"/>
      <c r="T37" s="7"/>
      <c r="U37" s="9"/>
      <c r="V37"/>
      <c r="W37" s="3"/>
      <c r="X37"/>
      <c r="Y37"/>
      <c r="Z37"/>
      <c r="AA37"/>
      <c r="AB37"/>
      <c r="AC37"/>
      <c r="AD37"/>
      <c r="AE37"/>
    </row>
    <row r="38" spans="1:35" ht="16.5" customHeight="1" x14ac:dyDescent="0.25">
      <c r="H38" s="4"/>
      <c r="I38" s="5"/>
      <c r="J38" s="6"/>
      <c r="S38" s="1" t="s">
        <v>23</v>
      </c>
      <c r="T38" s="7"/>
      <c r="U38" s="9"/>
      <c r="V38"/>
      <c r="W38" s="3"/>
      <c r="X38"/>
      <c r="Y38"/>
      <c r="Z38"/>
      <c r="AA38"/>
      <c r="AB38"/>
      <c r="AC38"/>
      <c r="AD38"/>
      <c r="AE38"/>
    </row>
    <row r="39" spans="1:35" ht="15" customHeight="1" x14ac:dyDescent="0.25">
      <c r="A39" s="42"/>
      <c r="B39" s="81">
        <v>2000</v>
      </c>
      <c r="C39" s="82"/>
      <c r="D39" s="81">
        <v>2001</v>
      </c>
      <c r="E39" s="82"/>
      <c r="F39" s="81">
        <v>2002</v>
      </c>
      <c r="G39" s="82"/>
      <c r="H39" s="81">
        <v>2003</v>
      </c>
      <c r="I39" s="82"/>
      <c r="J39" s="81">
        <v>2004</v>
      </c>
      <c r="K39" s="82"/>
      <c r="L39" s="81">
        <v>2005</v>
      </c>
      <c r="M39" s="82"/>
      <c r="N39" s="81">
        <v>2006</v>
      </c>
      <c r="O39" s="82"/>
      <c r="P39" s="81">
        <v>2007</v>
      </c>
      <c r="Q39" s="83"/>
      <c r="R39" s="81">
        <v>2008</v>
      </c>
      <c r="S39" s="83"/>
      <c r="T39"/>
      <c r="U39"/>
      <c r="V39"/>
      <c r="W39" s="3"/>
      <c r="X39" s="3"/>
      <c r="Z39"/>
      <c r="AA39"/>
      <c r="AB39"/>
      <c r="AC39"/>
      <c r="AD39"/>
      <c r="AE39"/>
      <c r="AF39"/>
      <c r="AG39"/>
      <c r="AH39"/>
      <c r="AI39"/>
    </row>
    <row r="40" spans="1:35" ht="19.5" customHeight="1" x14ac:dyDescent="0.25">
      <c r="A40" s="43"/>
      <c r="B40" s="20" t="s">
        <v>14</v>
      </c>
      <c r="C40" s="20" t="s">
        <v>15</v>
      </c>
      <c r="D40" s="20" t="s">
        <v>14</v>
      </c>
      <c r="E40" s="20" t="s">
        <v>15</v>
      </c>
      <c r="F40" s="20" t="s">
        <v>14</v>
      </c>
      <c r="G40" s="20" t="s">
        <v>15</v>
      </c>
      <c r="H40" s="20" t="s">
        <v>14</v>
      </c>
      <c r="I40" s="20" t="s">
        <v>15</v>
      </c>
      <c r="J40" s="20" t="s">
        <v>14</v>
      </c>
      <c r="K40" s="20" t="s">
        <v>15</v>
      </c>
      <c r="L40" s="20" t="s">
        <v>14</v>
      </c>
      <c r="M40" s="20" t="s">
        <v>15</v>
      </c>
      <c r="N40" s="20" t="s">
        <v>14</v>
      </c>
      <c r="O40" s="20" t="s">
        <v>15</v>
      </c>
      <c r="P40" s="20" t="s">
        <v>14</v>
      </c>
      <c r="Q40" s="20" t="s">
        <v>15</v>
      </c>
      <c r="R40" s="20" t="s">
        <v>14</v>
      </c>
      <c r="S40" s="20" t="s">
        <v>15</v>
      </c>
      <c r="T40"/>
      <c r="U40"/>
      <c r="W40" s="3"/>
    </row>
    <row r="41" spans="1:35" ht="15" customHeight="1" x14ac:dyDescent="0.25">
      <c r="A41" s="39" t="s">
        <v>2</v>
      </c>
      <c r="B41" s="14">
        <v>18618</v>
      </c>
      <c r="C41" s="24">
        <v>0.9814443858724301</v>
      </c>
      <c r="D41" s="14">
        <v>20577</v>
      </c>
      <c r="E41" s="24">
        <v>1.0018501387604071</v>
      </c>
      <c r="F41" s="14">
        <v>21621.119009819999</v>
      </c>
      <c r="G41" s="24">
        <v>0.97042319952</v>
      </c>
      <c r="H41" s="14">
        <v>22632.473242439999</v>
      </c>
      <c r="I41" s="24">
        <v>0.96348578046</v>
      </c>
      <c r="J41" s="14">
        <v>24049.751956119999</v>
      </c>
      <c r="K41" s="24">
        <v>0.96794693619000005</v>
      </c>
      <c r="L41" s="14">
        <v>25639.316309739999</v>
      </c>
      <c r="M41" s="24">
        <v>0.96601746380999998</v>
      </c>
      <c r="N41" s="14">
        <v>27523.918827059999</v>
      </c>
      <c r="O41" s="24">
        <v>0.98065294686000004</v>
      </c>
      <c r="P41" s="14">
        <v>29892.2567404</v>
      </c>
      <c r="Q41" s="24">
        <v>0.9770652742999999</v>
      </c>
      <c r="R41" s="22">
        <v>31999.71304319</v>
      </c>
      <c r="S41" s="24">
        <v>0.97035143006000002</v>
      </c>
      <c r="T41"/>
      <c r="U41"/>
      <c r="W41" s="3"/>
    </row>
    <row r="42" spans="1:35" ht="15" customHeight="1" x14ac:dyDescent="0.25">
      <c r="A42" s="40" t="s">
        <v>3</v>
      </c>
      <c r="B42" s="17">
        <v>15833</v>
      </c>
      <c r="C42" s="25">
        <v>0.98427203779684203</v>
      </c>
      <c r="D42" s="17">
        <v>17289</v>
      </c>
      <c r="E42" s="25">
        <v>0.96215704824976345</v>
      </c>
      <c r="F42" s="17">
        <v>18663.85976793</v>
      </c>
      <c r="G42" s="25">
        <v>1.0644873157000001</v>
      </c>
      <c r="H42" s="17">
        <v>19913.351488389999</v>
      </c>
      <c r="I42" s="25">
        <v>0.96339284937000003</v>
      </c>
      <c r="J42" s="17">
        <v>21038.233244219995</v>
      </c>
      <c r="K42" s="25">
        <v>0.98344690623999997</v>
      </c>
      <c r="L42" s="17">
        <v>22567.078084469995</v>
      </c>
      <c r="M42" s="25">
        <v>1.0039749255799999</v>
      </c>
      <c r="N42" s="17">
        <v>24366.747573330002</v>
      </c>
      <c r="O42" s="25">
        <v>0.99866195246999989</v>
      </c>
      <c r="P42" s="17">
        <v>27076.21478686</v>
      </c>
      <c r="Q42" s="25">
        <v>1.0157910325000001</v>
      </c>
      <c r="R42" s="23">
        <v>30414.143957460001</v>
      </c>
      <c r="S42" s="25">
        <v>1.00707632686</v>
      </c>
      <c r="T42"/>
      <c r="U42"/>
      <c r="W42" s="3"/>
    </row>
    <row r="43" spans="1:35" ht="15" customHeight="1" x14ac:dyDescent="0.25">
      <c r="A43" s="39" t="s">
        <v>4</v>
      </c>
      <c r="B43" s="14">
        <v>15996</v>
      </c>
      <c r="C43" s="24">
        <v>0.93151642208245977</v>
      </c>
      <c r="D43" s="14">
        <v>17548</v>
      </c>
      <c r="E43" s="24">
        <v>0.96859303416680465</v>
      </c>
      <c r="F43" s="14">
        <v>19001.899457800002</v>
      </c>
      <c r="G43" s="24">
        <v>0.95658837641000005</v>
      </c>
      <c r="H43" s="14">
        <v>20127.795165790001</v>
      </c>
      <c r="I43" s="24">
        <v>0.97384405047</v>
      </c>
      <c r="J43" s="14">
        <v>22859.515091450001</v>
      </c>
      <c r="K43" s="24">
        <v>1.0516291548500001</v>
      </c>
      <c r="L43" s="14">
        <v>23062.424951820001</v>
      </c>
      <c r="M43" s="24">
        <v>0.97851563135999997</v>
      </c>
      <c r="N43" s="14">
        <v>24740.73835082</v>
      </c>
      <c r="O43" s="24">
        <v>1.0047182651200002</v>
      </c>
      <c r="P43" s="14">
        <v>27173.459295370001</v>
      </c>
      <c r="Q43" s="24">
        <v>1.0016274921799999</v>
      </c>
      <c r="R43" s="22">
        <v>29942.884795589998</v>
      </c>
      <c r="S43" s="24">
        <v>0.99228318231000001</v>
      </c>
      <c r="T43"/>
      <c r="U43"/>
      <c r="W43" s="3"/>
    </row>
    <row r="44" spans="1:35" ht="15" customHeight="1" x14ac:dyDescent="0.25">
      <c r="A44" s="40" t="s">
        <v>5</v>
      </c>
      <c r="B44" s="17">
        <v>16647</v>
      </c>
      <c r="C44" s="25">
        <v>0.93218725501175947</v>
      </c>
      <c r="D44" s="17">
        <v>18413</v>
      </c>
      <c r="E44" s="25">
        <v>0.96071167692789317</v>
      </c>
      <c r="F44" s="17">
        <v>19534.222234479999</v>
      </c>
      <c r="G44" s="25">
        <v>0.95655026850000002</v>
      </c>
      <c r="H44" s="17">
        <v>20299.266495260003</v>
      </c>
      <c r="I44" s="25">
        <v>0.98310886228000005</v>
      </c>
      <c r="J44" s="17">
        <v>22842.717305240003</v>
      </c>
      <c r="K44" s="25">
        <v>0.99758158327000002</v>
      </c>
      <c r="L44" s="17">
        <v>24175.5597824</v>
      </c>
      <c r="M44" s="25">
        <v>0.97070959612999996</v>
      </c>
      <c r="N44" s="17">
        <v>25441.752080210001</v>
      </c>
      <c r="O44" s="25">
        <v>0.97400716168000001</v>
      </c>
      <c r="P44" s="17">
        <v>29070.23255008</v>
      </c>
      <c r="Q44" s="25">
        <v>0.9784006287</v>
      </c>
      <c r="R44" s="23">
        <v>31516.807623709999</v>
      </c>
      <c r="S44" s="25">
        <v>0.97571007324000003</v>
      </c>
      <c r="T44"/>
      <c r="U44"/>
      <c r="W44" s="3"/>
    </row>
    <row r="45" spans="1:35" ht="15" customHeight="1" x14ac:dyDescent="0.25">
      <c r="A45" s="39" t="s">
        <v>6</v>
      </c>
      <c r="B45" s="14">
        <v>17100</v>
      </c>
      <c r="C45" s="24">
        <v>0.97809300463307214</v>
      </c>
      <c r="D45" s="14">
        <v>18594</v>
      </c>
      <c r="E45" s="24">
        <v>0.96366934438973828</v>
      </c>
      <c r="F45" s="14">
        <v>20734.186801630003</v>
      </c>
      <c r="G45" s="24">
        <v>0.99903717450000007</v>
      </c>
      <c r="H45" s="14">
        <v>21073.566996540008</v>
      </c>
      <c r="I45" s="24">
        <v>0.97472776446999998</v>
      </c>
      <c r="J45" s="14">
        <v>22720.264794959996</v>
      </c>
      <c r="K45" s="24">
        <v>0.99670460165999997</v>
      </c>
      <c r="L45" s="14">
        <v>24498.31192308</v>
      </c>
      <c r="M45" s="24">
        <v>0.99655900654999996</v>
      </c>
      <c r="N45" s="14">
        <v>26271.604589549999</v>
      </c>
      <c r="O45" s="24">
        <v>1.0012718577599999</v>
      </c>
      <c r="P45" s="14">
        <v>28941.400197629999</v>
      </c>
      <c r="Q45" s="24">
        <v>1.00396928038</v>
      </c>
      <c r="R45" s="22">
        <v>30922.681189260002</v>
      </c>
      <c r="S45" s="24">
        <v>1.0073767041000001</v>
      </c>
      <c r="T45"/>
      <c r="U45"/>
      <c r="W45" s="3"/>
    </row>
    <row r="46" spans="1:35" ht="15" customHeight="1" x14ac:dyDescent="0.25">
      <c r="A46" s="40" t="s">
        <v>7</v>
      </c>
      <c r="B46" s="17">
        <v>18789</v>
      </c>
      <c r="C46" s="25">
        <v>0.96235402581438234</v>
      </c>
      <c r="D46" s="17">
        <v>21020</v>
      </c>
      <c r="E46" s="25">
        <v>0.98160082189222009</v>
      </c>
      <c r="F46" s="17">
        <v>22119.977545740003</v>
      </c>
      <c r="G46" s="25">
        <v>1.0038633488000002</v>
      </c>
      <c r="H46" s="17">
        <v>23514.632908650005</v>
      </c>
      <c r="I46" s="25">
        <v>1.0184780927600001</v>
      </c>
      <c r="J46" s="17">
        <v>23990.919008740002</v>
      </c>
      <c r="K46" s="25">
        <v>1.02106650911</v>
      </c>
      <c r="L46" s="17">
        <v>25299.654946699997</v>
      </c>
      <c r="M46" s="25">
        <v>1.0054380442599999</v>
      </c>
      <c r="N46" s="17">
        <v>27480.290052349999</v>
      </c>
      <c r="O46" s="25">
        <v>1.0322437610399999</v>
      </c>
      <c r="P46" s="17">
        <v>29930.75561018</v>
      </c>
      <c r="Q46" s="25">
        <v>1.01966842932</v>
      </c>
      <c r="R46" s="23">
        <v>31761.905562690001</v>
      </c>
      <c r="S46" s="25">
        <v>1.0092828659799999</v>
      </c>
      <c r="T46"/>
      <c r="U46"/>
      <c r="W46" s="3"/>
    </row>
    <row r="47" spans="1:35" ht="15" customHeight="1" x14ac:dyDescent="0.25">
      <c r="A47" s="39" t="s">
        <v>8</v>
      </c>
      <c r="B47" s="14">
        <v>18338</v>
      </c>
      <c r="C47" s="24">
        <v>0.98910463861920173</v>
      </c>
      <c r="D47" s="14">
        <v>19413</v>
      </c>
      <c r="E47" s="24">
        <v>0.97907000201734917</v>
      </c>
      <c r="F47" s="14">
        <v>21109</v>
      </c>
      <c r="G47" s="24">
        <v>0.97537615969000002</v>
      </c>
      <c r="H47" s="14">
        <v>22346.64543837</v>
      </c>
      <c r="I47" s="24">
        <v>0.99784523014000004</v>
      </c>
      <c r="J47" s="14">
        <v>23908.432378310001</v>
      </c>
      <c r="K47" s="24">
        <v>0.98332221662999997</v>
      </c>
      <c r="L47" s="14">
        <v>25345.773790499999</v>
      </c>
      <c r="M47" s="24">
        <v>0.98666213017999993</v>
      </c>
      <c r="N47" s="14">
        <v>27198.856347609999</v>
      </c>
      <c r="O47" s="24">
        <v>1.00464545025</v>
      </c>
      <c r="P47" s="14">
        <v>30025.957194769999</v>
      </c>
      <c r="Q47" s="24">
        <v>0.9972276526199999</v>
      </c>
      <c r="R47" s="22">
        <v>31923.658003190001</v>
      </c>
      <c r="S47" s="24">
        <v>0.99258086880999996</v>
      </c>
      <c r="T47"/>
      <c r="U47"/>
      <c r="W47" s="3"/>
    </row>
    <row r="48" spans="1:35" ht="15" customHeight="1" x14ac:dyDescent="0.25">
      <c r="A48" s="40" t="s">
        <v>9</v>
      </c>
      <c r="B48" s="17">
        <v>17926</v>
      </c>
      <c r="C48" s="25">
        <v>0.95912252541466025</v>
      </c>
      <c r="D48" s="17">
        <v>19965</v>
      </c>
      <c r="E48" s="25">
        <v>0.98325535582368873</v>
      </c>
      <c r="F48" s="17">
        <v>20761.648748369997</v>
      </c>
      <c r="G48" s="25">
        <v>0.99246165018999999</v>
      </c>
      <c r="H48" s="17">
        <v>22065.706703090003</v>
      </c>
      <c r="I48" s="25">
        <v>0.99396438102000007</v>
      </c>
      <c r="J48" s="17">
        <v>23839.05560512</v>
      </c>
      <c r="K48" s="25">
        <v>1.00375917067</v>
      </c>
      <c r="L48" s="17">
        <v>25486.562769159998</v>
      </c>
      <c r="M48" s="25">
        <v>1.0029550566300001</v>
      </c>
      <c r="N48" s="17">
        <v>27331.86917677</v>
      </c>
      <c r="O48" s="25">
        <v>1.0075891677</v>
      </c>
      <c r="P48" s="17">
        <v>30261.620150769999</v>
      </c>
      <c r="Q48" s="25">
        <v>1.0013978825700001</v>
      </c>
      <c r="R48" s="23">
        <v>31262.365923360001</v>
      </c>
      <c r="S48" s="25">
        <v>1.0100857382199999</v>
      </c>
      <c r="T48"/>
      <c r="U48"/>
      <c r="W48" s="3"/>
    </row>
    <row r="49" spans="1:35" ht="15" customHeight="1" x14ac:dyDescent="0.25">
      <c r="A49" s="39" t="s">
        <v>10</v>
      </c>
      <c r="B49" s="14">
        <v>17541</v>
      </c>
      <c r="C49" s="24">
        <v>0.96815321779445851</v>
      </c>
      <c r="D49" s="14">
        <v>18670</v>
      </c>
      <c r="E49" s="24">
        <v>0.96445913834073771</v>
      </c>
      <c r="F49" s="14">
        <v>19948.862033429999</v>
      </c>
      <c r="G49" s="24">
        <v>0.97111615545000007</v>
      </c>
      <c r="H49" s="14">
        <v>21258.723115690002</v>
      </c>
      <c r="I49" s="24">
        <v>1.01686476793</v>
      </c>
      <c r="J49" s="14">
        <v>22937.359088190005</v>
      </c>
      <c r="K49" s="24">
        <v>0.99527400044999992</v>
      </c>
      <c r="L49" s="14">
        <v>24835.871899419995</v>
      </c>
      <c r="M49" s="24">
        <v>1.00439883563</v>
      </c>
      <c r="N49" s="14">
        <v>26604</v>
      </c>
      <c r="O49" s="24">
        <v>1.0097026098599999</v>
      </c>
      <c r="P49" s="14">
        <v>28619.634938539999</v>
      </c>
      <c r="Q49" s="24">
        <v>1.00068678091</v>
      </c>
      <c r="R49" s="22">
        <v>29931.724214999998</v>
      </c>
      <c r="S49" s="24">
        <v>1.0031796419600001</v>
      </c>
      <c r="T49"/>
      <c r="U49"/>
      <c r="W49" s="3"/>
    </row>
    <row r="50" spans="1:35" ht="15" customHeight="1" x14ac:dyDescent="0.25">
      <c r="A50" s="40" t="s">
        <v>11</v>
      </c>
      <c r="B50" s="17">
        <v>17903</v>
      </c>
      <c r="C50" s="25">
        <v>0.96652810019975166</v>
      </c>
      <c r="D50" s="17">
        <v>19446.850578659996</v>
      </c>
      <c r="E50" s="25">
        <v>0.9980091898517307</v>
      </c>
      <c r="F50" s="17">
        <v>20244</v>
      </c>
      <c r="G50" s="25">
        <v>0.98891285202000001</v>
      </c>
      <c r="H50" s="17">
        <v>21766.283692320001</v>
      </c>
      <c r="I50" s="25">
        <v>1.01177184241</v>
      </c>
      <c r="J50" s="17">
        <v>23298.679674809995</v>
      </c>
      <c r="K50" s="25">
        <v>1.0055822338</v>
      </c>
      <c r="L50" s="17">
        <v>25014.757871669997</v>
      </c>
      <c r="M50" s="25">
        <v>0.99727669555999998</v>
      </c>
      <c r="N50" s="17">
        <v>27195.292397630001</v>
      </c>
      <c r="O50" s="25">
        <v>1.02100320308</v>
      </c>
      <c r="P50" s="17">
        <v>29782.278256850001</v>
      </c>
      <c r="Q50" s="25">
        <v>1.0155642361600001</v>
      </c>
      <c r="R50" s="23">
        <v>30637.323902470001</v>
      </c>
      <c r="S50" s="25">
        <v>1.0075278168799999</v>
      </c>
      <c r="T50"/>
      <c r="U50"/>
      <c r="W50" s="3"/>
    </row>
    <row r="51" spans="1:35" ht="15" customHeight="1" x14ac:dyDescent="0.25">
      <c r="A51" s="39" t="s">
        <v>12</v>
      </c>
      <c r="B51" s="14">
        <v>18698</v>
      </c>
      <c r="C51" s="24">
        <v>0.99341196472213367</v>
      </c>
      <c r="D51" s="14">
        <v>20181.043889150002</v>
      </c>
      <c r="E51" s="24">
        <v>0.98031311997942372</v>
      </c>
      <c r="F51" s="14">
        <v>21103</v>
      </c>
      <c r="G51" s="24">
        <v>0.98109656931999989</v>
      </c>
      <c r="H51" s="14">
        <v>22131.111869609998</v>
      </c>
      <c r="I51" s="24">
        <v>1.00247819315</v>
      </c>
      <c r="J51" s="14">
        <v>24363.610358139998</v>
      </c>
      <c r="K51" s="24">
        <v>1.0191584681899999</v>
      </c>
      <c r="L51" s="14">
        <v>26026.735731999997</v>
      </c>
      <c r="M51" s="24">
        <v>1.0072688494299999</v>
      </c>
      <c r="N51" s="14">
        <v>28087.851839520001</v>
      </c>
      <c r="O51" s="24">
        <v>1.0096661501099999</v>
      </c>
      <c r="P51" s="14">
        <v>30883.911826480002</v>
      </c>
      <c r="Q51" s="24">
        <v>1.0147212034699999</v>
      </c>
      <c r="R51" s="22">
        <v>30763.564190339999</v>
      </c>
      <c r="S51" s="24">
        <v>0.99879688160000002</v>
      </c>
      <c r="T51"/>
      <c r="U51"/>
      <c r="W51" s="3"/>
    </row>
    <row r="52" spans="1:35" ht="15" customHeight="1" x14ac:dyDescent="0.25">
      <c r="A52" s="40" t="s">
        <v>13</v>
      </c>
      <c r="B52" s="17">
        <v>22325</v>
      </c>
      <c r="C52" s="25">
        <v>0.99589597180711065</v>
      </c>
      <c r="D52" s="17">
        <v>23697.654356010004</v>
      </c>
      <c r="E52" s="25">
        <v>1.0469619771112475</v>
      </c>
      <c r="F52" s="17">
        <v>25507</v>
      </c>
      <c r="G52" s="25">
        <v>1.09540576816</v>
      </c>
      <c r="H52" s="17">
        <v>27078.998498680001</v>
      </c>
      <c r="I52" s="25">
        <v>1.0155473820100001</v>
      </c>
      <c r="J52" s="17">
        <v>29215.562080379997</v>
      </c>
      <c r="K52" s="25">
        <v>1.0459492940200001</v>
      </c>
      <c r="L52" s="17">
        <v>30133.385973130007</v>
      </c>
      <c r="M52" s="25">
        <v>1.0600399222299999</v>
      </c>
      <c r="N52" s="17">
        <v>32106.286759890001</v>
      </c>
      <c r="O52" s="25">
        <v>1.0603413955100001</v>
      </c>
      <c r="P52" s="17">
        <v>35551.847430490001</v>
      </c>
      <c r="Q52" s="25">
        <v>1.09252188243</v>
      </c>
      <c r="R52" s="23">
        <v>34290.972041510002</v>
      </c>
      <c r="S52" s="25">
        <v>1.04470141478</v>
      </c>
      <c r="T52"/>
      <c r="U52"/>
      <c r="W52" s="3"/>
    </row>
    <row r="53" spans="1:35" ht="15" customHeight="1" x14ac:dyDescent="0.25">
      <c r="A53" s="33" t="s">
        <v>0</v>
      </c>
      <c r="B53" s="34">
        <v>215714</v>
      </c>
      <c r="C53" s="35">
        <v>0.97079697393824571</v>
      </c>
      <c r="D53" s="34">
        <v>234814.54882381999</v>
      </c>
      <c r="E53" s="36">
        <v>0.98373212668170851</v>
      </c>
      <c r="F53" s="34">
        <v>250348.77559919999</v>
      </c>
      <c r="G53" s="36">
        <v>0.99638313509999998</v>
      </c>
      <c r="H53" s="34">
        <v>264208.55561482999</v>
      </c>
      <c r="I53" s="36">
        <v>0.99349220876999988</v>
      </c>
      <c r="J53" s="34">
        <v>285064.10058567999</v>
      </c>
      <c r="K53" s="36">
        <v>1.0062902062099999</v>
      </c>
      <c r="L53" s="34">
        <v>302085.43403408997</v>
      </c>
      <c r="M53" s="36">
        <v>0.99891306174999994</v>
      </c>
      <c r="N53" s="34">
        <v>324349.86751571996</v>
      </c>
      <c r="O53" s="36">
        <v>1.0093232112399999</v>
      </c>
      <c r="P53" s="34">
        <v>357209.56897841999</v>
      </c>
      <c r="Q53" s="36">
        <v>1.01048666534</v>
      </c>
      <c r="R53" s="41">
        <v>375367.74444777</v>
      </c>
      <c r="S53" s="36">
        <v>1.0015064166499998</v>
      </c>
      <c r="T53"/>
      <c r="U53"/>
      <c r="W53" s="3"/>
    </row>
    <row r="54" spans="1:35" ht="15" customHeight="1" x14ac:dyDescent="0.25">
      <c r="D54" s="58"/>
      <c r="E54" s="58"/>
      <c r="H54" s="4"/>
      <c r="I54" s="5"/>
      <c r="J54" s="6"/>
      <c r="M54" s="3"/>
      <c r="R54" s="85"/>
      <c r="S54" s="85"/>
      <c r="T54" s="7"/>
      <c r="U54" s="9"/>
      <c r="V54"/>
      <c r="W54" s="3"/>
      <c r="X54"/>
      <c r="Y54"/>
      <c r="Z54"/>
      <c r="AA54"/>
      <c r="AB54"/>
      <c r="AC54"/>
      <c r="AD54"/>
      <c r="AE54"/>
    </row>
    <row r="55" spans="1:35" ht="15" customHeight="1" x14ac:dyDescent="0.25">
      <c r="A55" s="42"/>
      <c r="B55" s="81">
        <v>1997</v>
      </c>
      <c r="C55" s="83"/>
      <c r="D55" s="81">
        <v>1998</v>
      </c>
      <c r="E55" s="83"/>
      <c r="F55" s="81">
        <v>1999</v>
      </c>
      <c r="G55" s="83"/>
      <c r="H55" s="69"/>
      <c r="I55" s="70"/>
      <c r="J55" s="67"/>
      <c r="K55" s="68"/>
      <c r="L55" s="69"/>
      <c r="M55" s="64"/>
      <c r="N55" s="69"/>
      <c r="O55" s="70"/>
      <c r="P55" s="69"/>
      <c r="Q55" s="70"/>
      <c r="R55" s="69"/>
      <c r="S55" s="70"/>
      <c r="T55"/>
      <c r="U55"/>
      <c r="V55"/>
      <c r="W55" s="3"/>
      <c r="X55" s="3"/>
      <c r="Z55"/>
      <c r="AA55"/>
      <c r="AB55"/>
      <c r="AC55"/>
      <c r="AD55"/>
      <c r="AE55"/>
      <c r="AF55"/>
      <c r="AG55"/>
      <c r="AH55"/>
      <c r="AI55"/>
    </row>
    <row r="56" spans="1:35" ht="19.5" customHeight="1" x14ac:dyDescent="0.2">
      <c r="A56" s="42"/>
      <c r="B56" s="59" t="s">
        <v>14</v>
      </c>
      <c r="C56" s="59" t="s">
        <v>15</v>
      </c>
      <c r="D56" s="20" t="s">
        <v>14</v>
      </c>
      <c r="E56" s="20" t="s">
        <v>15</v>
      </c>
      <c r="F56" s="20" t="s">
        <v>14</v>
      </c>
      <c r="G56" s="20" t="s">
        <v>15</v>
      </c>
      <c r="H56" s="53"/>
      <c r="I56" s="53"/>
      <c r="J56" s="53"/>
      <c r="K56" s="53"/>
      <c r="L56" s="65"/>
      <c r="M56" s="66"/>
      <c r="N56" s="53"/>
      <c r="O56" s="53"/>
      <c r="P56" s="53"/>
      <c r="Q56" s="53"/>
      <c r="R56" s="53"/>
      <c r="S56" s="53"/>
      <c r="U56" s="3"/>
      <c r="W56" s="3"/>
    </row>
    <row r="57" spans="1:35" ht="15" customHeight="1" x14ac:dyDescent="0.2">
      <c r="A57" s="39" t="s">
        <v>2</v>
      </c>
      <c r="B57" s="22">
        <v>15805</v>
      </c>
      <c r="C57" s="24">
        <v>0.92092996154294371</v>
      </c>
      <c r="D57" s="14">
        <v>17257</v>
      </c>
      <c r="E57" s="24">
        <v>1.0067999999999999</v>
      </c>
      <c r="F57" s="14">
        <v>17835</v>
      </c>
      <c r="G57" s="24">
        <v>0.96179999999999999</v>
      </c>
      <c r="H57" s="54"/>
      <c r="I57" s="55"/>
      <c r="J57" s="54"/>
      <c r="K57" s="55"/>
      <c r="L57" s="54"/>
      <c r="M57" s="55"/>
      <c r="N57" s="54"/>
      <c r="O57" s="55"/>
      <c r="P57" s="54"/>
      <c r="Q57" s="55"/>
      <c r="R57" s="54"/>
      <c r="S57" s="55"/>
      <c r="U57" s="3"/>
      <c r="W57" s="3"/>
    </row>
    <row r="58" spans="1:35" ht="15" customHeight="1" x14ac:dyDescent="0.2">
      <c r="A58" s="40" t="s">
        <v>3</v>
      </c>
      <c r="B58" s="23">
        <v>13790</v>
      </c>
      <c r="C58" s="25">
        <v>0.93969335604770021</v>
      </c>
      <c r="D58" s="17">
        <v>15363</v>
      </c>
      <c r="E58" s="25">
        <v>0.95379999999999998</v>
      </c>
      <c r="F58" s="17">
        <v>15269</v>
      </c>
      <c r="G58" s="25">
        <v>0.94879999999999998</v>
      </c>
      <c r="H58" s="54"/>
      <c r="I58" s="55"/>
      <c r="J58" s="54"/>
      <c r="K58" s="55"/>
      <c r="L58" s="54"/>
      <c r="M58" s="55"/>
      <c r="N58" s="54"/>
      <c r="O58" s="55"/>
      <c r="P58" s="54"/>
      <c r="Q58" s="55"/>
      <c r="R58" s="54"/>
      <c r="S58" s="55"/>
      <c r="U58" s="3"/>
      <c r="W58" s="3"/>
    </row>
    <row r="59" spans="1:35" ht="15" customHeight="1" x14ac:dyDescent="0.2">
      <c r="A59" s="39" t="s">
        <v>4</v>
      </c>
      <c r="B59" s="22">
        <v>13307</v>
      </c>
      <c r="C59" s="24">
        <v>0.95226849864033203</v>
      </c>
      <c r="D59" s="14">
        <v>14801</v>
      </c>
      <c r="E59" s="24">
        <v>0.95660000000000001</v>
      </c>
      <c r="F59" s="14">
        <v>15116</v>
      </c>
      <c r="G59" s="24">
        <v>0.91649999999999998</v>
      </c>
      <c r="H59" s="54"/>
      <c r="I59" s="55"/>
      <c r="J59" s="54"/>
      <c r="K59" s="55"/>
      <c r="L59" s="54"/>
      <c r="M59" s="55"/>
      <c r="N59" s="54"/>
      <c r="O59" s="55"/>
      <c r="P59" s="54"/>
      <c r="Q59" s="55"/>
      <c r="R59" s="54"/>
      <c r="S59" s="55"/>
      <c r="U59" s="3"/>
      <c r="W59" s="3"/>
    </row>
    <row r="60" spans="1:35" ht="15" customHeight="1" x14ac:dyDescent="0.2">
      <c r="A60" s="40" t="s">
        <v>5</v>
      </c>
      <c r="B60" s="23">
        <v>14550</v>
      </c>
      <c r="C60" s="25">
        <v>0.93090211132437617</v>
      </c>
      <c r="D60" s="17">
        <v>15465</v>
      </c>
      <c r="E60" s="25">
        <v>0.95169999999999999</v>
      </c>
      <c r="F60" s="17">
        <v>16200</v>
      </c>
      <c r="G60" s="25">
        <v>0.95320000000000005</v>
      </c>
      <c r="H60" s="54"/>
      <c r="I60" s="55"/>
      <c r="J60" s="54"/>
      <c r="K60" s="55"/>
      <c r="L60" s="54"/>
      <c r="M60" s="55"/>
      <c r="N60" s="54"/>
      <c r="O60" s="55"/>
      <c r="P60" s="54"/>
      <c r="Q60" s="55"/>
      <c r="R60" s="54"/>
      <c r="S60" s="55"/>
      <c r="U60" s="3"/>
      <c r="W60" s="3"/>
    </row>
    <row r="61" spans="1:35" ht="15" customHeight="1" x14ac:dyDescent="0.2">
      <c r="A61" s="39" t="s">
        <v>6</v>
      </c>
      <c r="B61" s="22">
        <v>14554</v>
      </c>
      <c r="C61" s="24">
        <v>0.94931837453525536</v>
      </c>
      <c r="D61" s="14">
        <v>15712</v>
      </c>
      <c r="E61" s="24">
        <v>0.94899999999999995</v>
      </c>
      <c r="F61" s="14">
        <v>16313</v>
      </c>
      <c r="G61" s="24">
        <v>0.94640000000000002</v>
      </c>
      <c r="H61" s="54"/>
      <c r="I61" s="55"/>
      <c r="J61" s="54"/>
      <c r="K61" s="55"/>
      <c r="L61" s="54"/>
      <c r="M61" s="55"/>
      <c r="N61" s="54"/>
      <c r="O61" s="55"/>
      <c r="P61" s="54"/>
      <c r="Q61" s="55"/>
      <c r="R61" s="54"/>
      <c r="S61" s="55"/>
      <c r="U61" s="3"/>
      <c r="W61" s="3"/>
    </row>
    <row r="62" spans="1:35" ht="15" customHeight="1" x14ac:dyDescent="0.2">
      <c r="A62" s="40" t="s">
        <v>7</v>
      </c>
      <c r="B62" s="23">
        <v>17750</v>
      </c>
      <c r="C62" s="25">
        <v>0.97995914536520734</v>
      </c>
      <c r="D62" s="17">
        <v>17780</v>
      </c>
      <c r="E62" s="25">
        <v>0.98440000000000005</v>
      </c>
      <c r="F62" s="17">
        <v>18225</v>
      </c>
      <c r="G62" s="25">
        <v>0.96530000000000005</v>
      </c>
      <c r="H62" s="54"/>
      <c r="I62" s="55"/>
      <c r="J62" s="54"/>
      <c r="K62" s="55"/>
      <c r="L62" s="54"/>
      <c r="M62" s="55"/>
      <c r="N62" s="54"/>
      <c r="O62" s="55"/>
      <c r="P62" s="54"/>
      <c r="Q62" s="55"/>
      <c r="R62" s="54"/>
      <c r="S62" s="55"/>
      <c r="U62" s="3"/>
      <c r="W62" s="3"/>
    </row>
    <row r="63" spans="1:35" ht="15" customHeight="1" x14ac:dyDescent="0.2">
      <c r="A63" s="39" t="s">
        <v>8</v>
      </c>
      <c r="B63" s="22">
        <v>15839</v>
      </c>
      <c r="C63" s="24">
        <v>0.93844057352766919</v>
      </c>
      <c r="D63" s="14">
        <v>16880</v>
      </c>
      <c r="E63" s="24">
        <v>0.95379999999999998</v>
      </c>
      <c r="F63" s="14">
        <v>17208</v>
      </c>
      <c r="G63" s="24">
        <v>0.93510000000000004</v>
      </c>
      <c r="H63" s="54"/>
      <c r="I63" s="55"/>
      <c r="J63" s="54"/>
      <c r="K63" s="55"/>
      <c r="L63" s="54"/>
      <c r="M63" s="55"/>
      <c r="N63" s="54"/>
      <c r="O63" s="55"/>
      <c r="P63" s="54"/>
      <c r="Q63" s="55"/>
      <c r="R63" s="54"/>
      <c r="S63" s="55"/>
      <c r="U63" s="3"/>
      <c r="W63" s="3"/>
    </row>
    <row r="64" spans="1:35" ht="15" customHeight="1" x14ac:dyDescent="0.2">
      <c r="A64" s="40" t="s">
        <v>9</v>
      </c>
      <c r="B64" s="23">
        <v>15422</v>
      </c>
      <c r="C64" s="25">
        <v>0.96105191001433288</v>
      </c>
      <c r="D64" s="17">
        <v>16547</v>
      </c>
      <c r="E64" s="25">
        <v>0.96050000000000002</v>
      </c>
      <c r="F64" s="17">
        <v>16991</v>
      </c>
      <c r="G64" s="25">
        <v>0.95809999999999995</v>
      </c>
      <c r="H64" s="54"/>
      <c r="I64" s="55"/>
      <c r="J64" s="54"/>
      <c r="K64" s="55"/>
      <c r="L64" s="54"/>
      <c r="M64" s="55"/>
      <c r="N64" s="54"/>
      <c r="O64" s="55"/>
      <c r="P64" s="54"/>
      <c r="Q64" s="55"/>
      <c r="R64" s="54"/>
      <c r="S64" s="55"/>
      <c r="U64" s="3"/>
      <c r="W64" s="3"/>
    </row>
    <row r="65" spans="1:31" ht="15" customHeight="1" x14ac:dyDescent="0.2">
      <c r="A65" s="39" t="s">
        <v>10</v>
      </c>
      <c r="B65" s="22">
        <v>14920</v>
      </c>
      <c r="C65" s="24">
        <v>0.94712118326667938</v>
      </c>
      <c r="D65" s="14">
        <v>15833</v>
      </c>
      <c r="E65" s="24">
        <v>0.95089999999999997</v>
      </c>
      <c r="F65" s="14">
        <v>16536</v>
      </c>
      <c r="G65" s="24">
        <v>0.95940000000000003</v>
      </c>
      <c r="H65" s="54"/>
      <c r="I65" s="55"/>
      <c r="J65" s="54"/>
      <c r="K65" s="55"/>
      <c r="L65" s="54"/>
      <c r="M65" s="55"/>
      <c r="N65" s="54"/>
      <c r="O65" s="55"/>
      <c r="P65" s="54"/>
      <c r="Q65" s="55"/>
      <c r="R65" s="54"/>
      <c r="S65" s="55"/>
      <c r="U65" s="3"/>
      <c r="W65" s="3"/>
    </row>
    <row r="66" spans="1:31" ht="15" customHeight="1" x14ac:dyDescent="0.2">
      <c r="A66" s="40" t="s">
        <v>11</v>
      </c>
      <c r="B66" s="23">
        <v>15276</v>
      </c>
      <c r="C66" s="25">
        <v>0.96469845279444266</v>
      </c>
      <c r="D66" s="17">
        <v>15837</v>
      </c>
      <c r="E66" s="25">
        <v>0.95899999999999996</v>
      </c>
      <c r="F66" s="17">
        <v>16559</v>
      </c>
      <c r="G66" s="25">
        <v>0.95369999999999999</v>
      </c>
      <c r="H66" s="54"/>
      <c r="I66" s="55"/>
      <c r="J66" s="54"/>
      <c r="K66" s="55"/>
      <c r="L66" s="54"/>
      <c r="M66" s="55"/>
      <c r="N66" s="54"/>
      <c r="O66" s="55"/>
      <c r="P66" s="54"/>
      <c r="Q66" s="55"/>
      <c r="R66" s="54"/>
      <c r="S66" s="55"/>
      <c r="U66" s="3"/>
      <c r="W66" s="3"/>
    </row>
    <row r="67" spans="1:31" ht="15" customHeight="1" x14ac:dyDescent="0.2">
      <c r="A67" s="39" t="s">
        <v>12</v>
      </c>
      <c r="B67" s="22">
        <v>16158</v>
      </c>
      <c r="C67" s="24">
        <v>0.96350626118067983</v>
      </c>
      <c r="D67" s="14">
        <v>16807</v>
      </c>
      <c r="E67" s="24">
        <v>0.96009999999999995</v>
      </c>
      <c r="F67" s="14">
        <v>17552</v>
      </c>
      <c r="G67" s="24">
        <v>0.98550000000000004</v>
      </c>
      <c r="H67" s="54"/>
      <c r="I67" s="55"/>
      <c r="J67" s="54"/>
      <c r="K67" s="55"/>
      <c r="L67" s="54"/>
      <c r="M67" s="55"/>
      <c r="N67" s="54"/>
      <c r="O67" s="55"/>
      <c r="P67" s="54"/>
      <c r="Q67" s="55"/>
      <c r="R67" s="54"/>
      <c r="S67" s="55"/>
      <c r="U67" s="3"/>
      <c r="W67" s="3"/>
    </row>
    <row r="68" spans="1:31" ht="15" customHeight="1" x14ac:dyDescent="0.2">
      <c r="A68" s="40" t="s">
        <v>13</v>
      </c>
      <c r="B68" s="23">
        <v>18165</v>
      </c>
      <c r="C68" s="25">
        <v>0.93388514729319827</v>
      </c>
      <c r="D68" s="17">
        <v>19848</v>
      </c>
      <c r="E68" s="25">
        <v>0.98780000000000001</v>
      </c>
      <c r="F68" s="17">
        <v>20749</v>
      </c>
      <c r="G68" s="25">
        <v>0.98870000000000002</v>
      </c>
      <c r="H68" s="54"/>
      <c r="I68" s="55"/>
      <c r="J68" s="54"/>
      <c r="K68" s="55"/>
      <c r="L68" s="54"/>
      <c r="M68" s="55"/>
      <c r="N68" s="54"/>
      <c r="O68" s="55"/>
      <c r="P68" s="54"/>
      <c r="Q68" s="55"/>
      <c r="R68" s="54"/>
      <c r="S68" s="55"/>
      <c r="U68" s="3"/>
      <c r="W68" s="3"/>
    </row>
    <row r="69" spans="1:31" ht="15" customHeight="1" x14ac:dyDescent="0.2">
      <c r="A69" s="33" t="s">
        <v>0</v>
      </c>
      <c r="B69" s="34">
        <v>185536</v>
      </c>
      <c r="C69" s="35">
        <v>0.94845081499999995</v>
      </c>
      <c r="D69" s="34">
        <v>198130</v>
      </c>
      <c r="E69" s="35">
        <v>0.96530000000000005</v>
      </c>
      <c r="F69" s="34">
        <v>204553</v>
      </c>
      <c r="G69" s="35">
        <v>0.95689999999999997</v>
      </c>
      <c r="H69" s="56"/>
      <c r="I69" s="57"/>
      <c r="J69" s="56"/>
      <c r="K69" s="57"/>
      <c r="L69" s="56"/>
      <c r="M69" s="57"/>
      <c r="N69" s="56"/>
      <c r="O69" s="57"/>
      <c r="P69" s="56"/>
      <c r="Q69" s="57"/>
      <c r="R69" s="56"/>
      <c r="S69" s="57"/>
      <c r="U69" s="3"/>
      <c r="W69" s="3"/>
    </row>
    <row r="70" spans="1:31" ht="17.25" customHeight="1" x14ac:dyDescent="0.25">
      <c r="A70" s="21"/>
      <c r="B70" s="51"/>
      <c r="C70" s="51"/>
      <c r="D70" s="4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V70"/>
      <c r="W70" s="3"/>
      <c r="X70"/>
      <c r="Y70"/>
      <c r="Z70"/>
      <c r="AA70"/>
      <c r="AB70"/>
      <c r="AC70"/>
      <c r="AD70"/>
      <c r="AE70"/>
    </row>
    <row r="71" spans="1:31" ht="21.75" customHeight="1" x14ac:dyDescent="0.25">
      <c r="A71" s="2"/>
      <c r="B71" s="2"/>
      <c r="C71" s="71" t="s">
        <v>24</v>
      </c>
      <c r="D71" s="4"/>
      <c r="E71" s="5"/>
      <c r="F71" s="6"/>
      <c r="K71" s="2"/>
      <c r="P71" s="7"/>
      <c r="Q71" s="9"/>
      <c r="R71" s="3"/>
      <c r="T71"/>
      <c r="U71"/>
      <c r="W71" s="3"/>
    </row>
    <row r="72" spans="1:31" ht="15" customHeight="1" x14ac:dyDescent="0.2">
      <c r="D72" s="4"/>
      <c r="E72" s="5"/>
      <c r="F72" s="6"/>
      <c r="P72" s="7"/>
      <c r="Q72" s="9"/>
      <c r="R72" s="3"/>
      <c r="W72" s="3"/>
    </row>
    <row r="73" spans="1:31" ht="15" customHeight="1" x14ac:dyDescent="0.2">
      <c r="D73" s="4"/>
      <c r="E73" s="5"/>
      <c r="F73" s="6"/>
      <c r="P73" s="7"/>
      <c r="Q73" s="9"/>
      <c r="R73" s="3"/>
      <c r="W73" s="3"/>
    </row>
    <row r="74" spans="1:31" ht="15" customHeight="1" x14ac:dyDescent="0.2">
      <c r="D74" s="4"/>
      <c r="E74" s="5"/>
      <c r="F74" s="6"/>
      <c r="P74" s="7"/>
      <c r="Q74" s="9"/>
      <c r="R74" s="3"/>
      <c r="W74" s="3"/>
    </row>
    <row r="75" spans="1:31" ht="15" customHeight="1" x14ac:dyDescent="0.2">
      <c r="D75" s="4"/>
      <c r="E75" s="5"/>
      <c r="F75" s="6"/>
      <c r="P75" s="7"/>
      <c r="Q75" s="9"/>
      <c r="R75" s="3"/>
      <c r="W75" s="3"/>
    </row>
    <row r="76" spans="1:31" ht="15" customHeight="1" x14ac:dyDescent="0.2">
      <c r="D76" s="4"/>
      <c r="E76" s="5"/>
      <c r="F76" s="6"/>
      <c r="P76" s="7"/>
      <c r="Q76" s="9"/>
      <c r="R76" s="3"/>
      <c r="W76" s="3"/>
    </row>
    <row r="77" spans="1:31" ht="15" customHeight="1" x14ac:dyDescent="0.2">
      <c r="D77" s="4"/>
      <c r="E77" s="5"/>
      <c r="F77" s="6"/>
      <c r="P77" s="7"/>
      <c r="Q77" s="9"/>
      <c r="R77" s="3"/>
      <c r="W77" s="3"/>
    </row>
    <row r="78" spans="1:31" ht="15" customHeight="1" x14ac:dyDescent="0.2">
      <c r="D78" s="4"/>
      <c r="E78" s="5"/>
      <c r="F78" s="6"/>
      <c r="P78" s="7"/>
      <c r="Q78" s="9"/>
      <c r="R78" s="3"/>
      <c r="W78" s="3"/>
    </row>
    <row r="79" spans="1:31" ht="15" customHeight="1" x14ac:dyDescent="0.2">
      <c r="D79" s="4"/>
      <c r="E79" s="5"/>
      <c r="F79" s="6"/>
      <c r="P79" s="7"/>
      <c r="Q79" s="9"/>
      <c r="R79" s="3"/>
      <c r="W79" s="3"/>
    </row>
    <row r="80" spans="1:31" ht="15" customHeight="1" x14ac:dyDescent="0.2">
      <c r="D80" s="4"/>
      <c r="E80" s="5"/>
      <c r="F80" s="6"/>
      <c r="P80" s="7"/>
      <c r="Q80" s="9"/>
      <c r="R80" s="3"/>
      <c r="W80" s="3"/>
    </row>
    <row r="81" spans="1:23" ht="15" customHeight="1" x14ac:dyDescent="0.2">
      <c r="D81" s="4"/>
      <c r="E81" s="5"/>
      <c r="F81" s="6"/>
      <c r="P81" s="7"/>
      <c r="Q81" s="9"/>
      <c r="R81" s="3"/>
      <c r="W81" s="3"/>
    </row>
    <row r="82" spans="1:23" ht="15" customHeight="1" x14ac:dyDescent="0.2">
      <c r="D82" s="4"/>
      <c r="E82" s="5"/>
      <c r="F82" s="6"/>
      <c r="P82" s="7"/>
      <c r="Q82" s="9"/>
      <c r="R82" s="3"/>
      <c r="W82" s="3"/>
    </row>
    <row r="83" spans="1:23" ht="15" customHeight="1" x14ac:dyDescent="0.2">
      <c r="D83" s="4"/>
      <c r="E83" s="5"/>
      <c r="F83" s="6"/>
      <c r="P83" s="7"/>
      <c r="Q83" s="9"/>
      <c r="R83" s="3"/>
      <c r="W83" s="3"/>
    </row>
    <row r="84" spans="1:23" ht="15" customHeight="1" x14ac:dyDescent="0.2">
      <c r="D84" s="4"/>
      <c r="E84" s="5"/>
      <c r="F84" s="6"/>
      <c r="P84" s="7"/>
      <c r="Q84" s="9"/>
      <c r="R84" s="3"/>
      <c r="W84" s="3"/>
    </row>
    <row r="85" spans="1:23" ht="15" customHeight="1" x14ac:dyDescent="0.2">
      <c r="D85" s="4"/>
      <c r="E85" s="5"/>
      <c r="F85" s="6"/>
      <c r="P85" s="7"/>
      <c r="Q85" s="9"/>
      <c r="R85" s="3"/>
      <c r="W85" s="3"/>
    </row>
    <row r="86" spans="1:23" ht="15" customHeight="1" x14ac:dyDescent="0.2">
      <c r="D86" s="4"/>
      <c r="E86" s="5"/>
      <c r="F86" s="6"/>
      <c r="P86" s="7"/>
      <c r="Q86" s="9"/>
      <c r="R86" s="3"/>
      <c r="W86" s="3"/>
    </row>
    <row r="87" spans="1:23" ht="15" customHeight="1" x14ac:dyDescent="0.2">
      <c r="A87" s="2"/>
      <c r="B87" s="2" t="s">
        <v>32</v>
      </c>
      <c r="D87" s="4"/>
      <c r="E87" s="5"/>
      <c r="F87" s="6"/>
      <c r="K87" s="2" t="s">
        <v>26</v>
      </c>
      <c r="P87" s="7"/>
      <c r="Q87" s="9"/>
      <c r="R87" s="3"/>
      <c r="W87" s="3"/>
    </row>
    <row r="88" spans="1:23" ht="15" customHeight="1" x14ac:dyDescent="0.2">
      <c r="D88" s="4"/>
      <c r="E88" s="5"/>
      <c r="F88" s="6"/>
      <c r="P88" s="7"/>
      <c r="Q88" s="9"/>
      <c r="R88" s="3"/>
      <c r="W88" s="3"/>
    </row>
    <row r="89" spans="1:23" ht="15" customHeight="1" x14ac:dyDescent="0.2">
      <c r="D89" s="4"/>
      <c r="E89" s="5"/>
      <c r="F89" s="6"/>
      <c r="P89" s="7"/>
      <c r="Q89" s="9"/>
      <c r="R89" s="3"/>
      <c r="W89" s="3"/>
    </row>
    <row r="90" spans="1:23" ht="15" customHeight="1" x14ac:dyDescent="0.2">
      <c r="D90" s="4"/>
      <c r="E90" s="5"/>
      <c r="F90" s="6"/>
      <c r="P90" s="7"/>
      <c r="Q90" s="9"/>
      <c r="R90" s="3"/>
      <c r="W90" s="3"/>
    </row>
    <row r="91" spans="1:23" ht="15" customHeight="1" x14ac:dyDescent="0.2">
      <c r="D91" s="4"/>
      <c r="E91" s="5"/>
      <c r="F91" s="6"/>
      <c r="P91" s="7"/>
      <c r="Q91" s="9"/>
      <c r="R91" s="3"/>
      <c r="W91" s="3"/>
    </row>
    <row r="92" spans="1:23" ht="15" customHeight="1" x14ac:dyDescent="0.2">
      <c r="D92" s="4"/>
      <c r="E92" s="5"/>
      <c r="F92" s="6"/>
      <c r="P92" s="7"/>
      <c r="Q92" s="9"/>
      <c r="R92" s="3"/>
      <c r="W92" s="3"/>
    </row>
    <row r="93" spans="1:23" ht="15" customHeight="1" x14ac:dyDescent="0.2">
      <c r="D93" s="4"/>
      <c r="E93" s="5"/>
      <c r="F93" s="6"/>
      <c r="P93" s="7"/>
      <c r="Q93" s="9"/>
      <c r="R93" s="3"/>
      <c r="W93" s="3"/>
    </row>
    <row r="94" spans="1:23" ht="15" customHeight="1" x14ac:dyDescent="0.2">
      <c r="D94" s="4"/>
      <c r="E94" s="5"/>
      <c r="F94" s="6"/>
      <c r="P94" s="7"/>
      <c r="Q94" s="9"/>
      <c r="R94" s="3"/>
      <c r="W94" s="3"/>
    </row>
    <row r="95" spans="1:23" ht="15" customHeight="1" x14ac:dyDescent="0.2">
      <c r="D95" s="4"/>
      <c r="E95" s="5"/>
      <c r="F95" s="6"/>
      <c r="P95" s="7"/>
      <c r="Q95" s="9"/>
      <c r="R95" s="3"/>
      <c r="W95" s="3"/>
    </row>
    <row r="96" spans="1:23" ht="15" customHeight="1" x14ac:dyDescent="0.2">
      <c r="D96" s="4"/>
      <c r="E96" s="5"/>
      <c r="F96" s="6"/>
      <c r="P96" s="7"/>
      <c r="Q96" s="9"/>
      <c r="R96" s="3"/>
      <c r="W96" s="3"/>
    </row>
    <row r="97" spans="1:23" ht="15" customHeight="1" x14ac:dyDescent="0.2">
      <c r="D97" s="4"/>
      <c r="E97" s="5"/>
      <c r="F97" s="6"/>
      <c r="P97" s="7"/>
      <c r="Q97" s="9"/>
      <c r="R97" s="3"/>
      <c r="W97" s="3"/>
    </row>
    <row r="98" spans="1:23" ht="15" customHeight="1" x14ac:dyDescent="0.2">
      <c r="D98" s="4"/>
      <c r="E98" s="5"/>
      <c r="F98" s="6"/>
      <c r="P98" s="7"/>
      <c r="Q98" s="9"/>
      <c r="R98" s="3"/>
      <c r="W98" s="3"/>
    </row>
    <row r="99" spans="1:23" ht="15" customHeight="1" x14ac:dyDescent="0.2">
      <c r="D99" s="4"/>
      <c r="E99" s="5"/>
      <c r="F99" s="6"/>
      <c r="P99" s="7"/>
      <c r="Q99" s="9"/>
      <c r="R99" s="3"/>
      <c r="W99" s="3"/>
    </row>
    <row r="100" spans="1:23" ht="15" customHeight="1" x14ac:dyDescent="0.2">
      <c r="D100" s="4"/>
      <c r="E100" s="5"/>
      <c r="F100" s="6"/>
      <c r="P100" s="7"/>
      <c r="Q100" s="9"/>
      <c r="R100" s="3"/>
      <c r="W100" s="3"/>
    </row>
    <row r="101" spans="1:23" ht="15" customHeight="1" x14ac:dyDescent="0.2">
      <c r="D101" s="4"/>
      <c r="E101" s="5"/>
      <c r="F101" s="6"/>
      <c r="P101" s="7"/>
      <c r="Q101" s="9"/>
      <c r="R101" s="3"/>
    </row>
    <row r="102" spans="1:23" ht="15" customHeight="1" x14ac:dyDescent="0.2">
      <c r="D102" s="4"/>
      <c r="E102" s="5"/>
      <c r="F102" s="6"/>
      <c r="P102" s="7"/>
      <c r="Q102" s="9"/>
      <c r="R102" s="3"/>
    </row>
    <row r="103" spans="1:23" ht="15" customHeight="1" x14ac:dyDescent="0.2">
      <c r="A103" s="84" t="s">
        <v>18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</row>
    <row r="104" spans="1:23" s="77" customFormat="1" ht="12.75" x14ac:dyDescent="0.2">
      <c r="A104" s="76" t="s">
        <v>29</v>
      </c>
      <c r="B104" s="76"/>
      <c r="T104" s="1"/>
      <c r="U104" s="1"/>
    </row>
    <row r="105" spans="1:23" s="77" customFormat="1" ht="12" customHeight="1" x14ac:dyDescent="0.2">
      <c r="A105" s="76" t="s">
        <v>30</v>
      </c>
      <c r="B105" s="76"/>
      <c r="T105" s="1"/>
      <c r="U105" s="1"/>
    </row>
    <row r="106" spans="1:23" s="77" customFormat="1" ht="12.75" x14ac:dyDescent="0.2">
      <c r="A106" s="76" t="s">
        <v>31</v>
      </c>
      <c r="B106" s="76"/>
      <c r="T106" s="1"/>
      <c r="U106" s="1"/>
    </row>
    <row r="107" spans="1:23" s="77" customFormat="1" ht="12.75" x14ac:dyDescent="0.2">
      <c r="A107" s="45" t="s">
        <v>21</v>
      </c>
      <c r="B107" s="76"/>
      <c r="T107" s="1"/>
      <c r="U107" s="1"/>
    </row>
    <row r="108" spans="1:23" ht="15" customHeight="1" x14ac:dyDescent="0.2">
      <c r="A108" s="45"/>
      <c r="B108" s="45"/>
    </row>
    <row r="111" spans="1:23" ht="15" customHeight="1" x14ac:dyDescent="0.2">
      <c r="A111" s="78"/>
    </row>
  </sheetData>
  <mergeCells count="32">
    <mergeCell ref="F55:G55"/>
    <mergeCell ref="A103:S103"/>
    <mergeCell ref="R39:S39"/>
    <mergeCell ref="R54:S54"/>
    <mergeCell ref="B55:C55"/>
    <mergeCell ref="D55:E55"/>
    <mergeCell ref="B39:C39"/>
    <mergeCell ref="D39:E39"/>
    <mergeCell ref="F39:G39"/>
    <mergeCell ref="H39:I39"/>
    <mergeCell ref="J39:K39"/>
    <mergeCell ref="L39:M39"/>
    <mergeCell ref="N39:O39"/>
    <mergeCell ref="R4:S4"/>
    <mergeCell ref="P4:Q4"/>
    <mergeCell ref="P39:Q39"/>
    <mergeCell ref="P20:Q20"/>
    <mergeCell ref="R20:S20"/>
    <mergeCell ref="L20:M20"/>
    <mergeCell ref="N20:O20"/>
    <mergeCell ref="B4:C4"/>
    <mergeCell ref="D4:E4"/>
    <mergeCell ref="F4:G4"/>
    <mergeCell ref="H4:I4"/>
    <mergeCell ref="J4:K4"/>
    <mergeCell ref="L4:M4"/>
    <mergeCell ref="N4:O4"/>
    <mergeCell ref="B20:C20"/>
    <mergeCell ref="D20:E20"/>
    <mergeCell ref="F20:G20"/>
    <mergeCell ref="H20:I20"/>
    <mergeCell ref="J20:K20"/>
  </mergeCells>
  <printOptions horizontalCentered="1"/>
  <pageMargins left="0" right="0" top="1.1020833333333333" bottom="0.19685039370078741" header="0.19685039370078741" footer="0.19685039370078741"/>
  <pageSetup paperSize="9" scale="92" fitToHeight="3" orientation="landscape" r:id="rId1"/>
  <headerFooter differentFirst="1" scaleWithDoc="0">
    <oddHeader>&amp;L&amp;G</oddHeader>
    <evenHeader>&amp;L&amp;G</evenHeader>
    <firstHeader>&amp;L&amp;G</firstHeader>
  </headerFooter>
  <rowBreaks count="2" manualBreakCount="2">
    <brk id="36" max="18" man="1"/>
    <brk id="70" max="18" man="1"/>
  </rowBreaks>
  <customProperties>
    <customPr name="_pios_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3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R7" s="85" t="s">
        <v>1</v>
      </c>
      <c r="S7" s="85"/>
    </row>
    <row r="8" spans="1:23" ht="15" customHeight="1" x14ac:dyDescent="0.2">
      <c r="A8" s="29"/>
      <c r="B8" s="81">
        <v>2022</v>
      </c>
      <c r="C8" s="83"/>
      <c r="D8" s="81">
        <v>2021</v>
      </c>
      <c r="E8" s="83"/>
      <c r="F8" s="81">
        <v>2020</v>
      </c>
      <c r="G8" s="83"/>
      <c r="H8" s="81">
        <v>2019</v>
      </c>
      <c r="I8" s="83"/>
      <c r="J8" s="81">
        <v>2018</v>
      </c>
      <c r="K8" s="83"/>
      <c r="L8" s="81">
        <v>2017</v>
      </c>
      <c r="M8" s="83"/>
      <c r="N8" s="81">
        <v>2016</v>
      </c>
      <c r="O8" s="83"/>
      <c r="P8" s="81">
        <v>2015</v>
      </c>
      <c r="Q8" s="83"/>
      <c r="R8" s="81">
        <v>2014</v>
      </c>
      <c r="S8" s="83"/>
    </row>
    <row r="9" spans="1:23" ht="19.5" customHeight="1" x14ac:dyDescent="0.2">
      <c r="A9" s="30"/>
      <c r="B9" s="20" t="s">
        <v>14</v>
      </c>
      <c r="C9" s="20" t="s">
        <v>17</v>
      </c>
      <c r="D9" s="20" t="s">
        <v>14</v>
      </c>
      <c r="E9" s="20" t="s">
        <v>17</v>
      </c>
      <c r="F9" s="20" t="s">
        <v>14</v>
      </c>
      <c r="G9" s="20" t="s">
        <v>16</v>
      </c>
      <c r="H9" s="20" t="s">
        <v>14</v>
      </c>
      <c r="I9" s="20" t="s">
        <v>15</v>
      </c>
      <c r="J9" s="20" t="s">
        <v>14</v>
      </c>
      <c r="K9" s="20" t="s">
        <v>15</v>
      </c>
      <c r="L9" s="20" t="s">
        <v>14</v>
      </c>
      <c r="M9" s="20" t="s">
        <v>15</v>
      </c>
      <c r="N9" s="20" t="s">
        <v>14</v>
      </c>
      <c r="O9" s="20" t="s">
        <v>15</v>
      </c>
      <c r="P9" s="20" t="s">
        <v>14</v>
      </c>
      <c r="Q9" s="20" t="s">
        <v>15</v>
      </c>
      <c r="R9" s="20" t="s">
        <v>14</v>
      </c>
      <c r="S9" s="20" t="s">
        <v>15</v>
      </c>
    </row>
    <row r="10" spans="1:23" ht="15" customHeight="1" x14ac:dyDescent="0.2">
      <c r="A10" s="31" t="s">
        <v>2</v>
      </c>
      <c r="B10" s="12">
        <v>49842.270717469997</v>
      </c>
      <c r="C10" s="44">
        <v>0.99219784865097405</v>
      </c>
      <c r="D10" s="12">
        <v>47356.114397639998</v>
      </c>
      <c r="E10" s="44">
        <v>0.98391263240189097</v>
      </c>
      <c r="F10" s="12">
        <v>45393.050814050002</v>
      </c>
      <c r="G10" s="13">
        <v>0.99187009922166203</v>
      </c>
      <c r="H10" s="12">
        <v>42234.709695810001</v>
      </c>
      <c r="I10" s="13">
        <v>0.94295683814515374</v>
      </c>
      <c r="J10" s="12">
        <v>39377.305937600002</v>
      </c>
      <c r="K10" s="13">
        <v>0.99144683844832282</v>
      </c>
      <c r="L10" s="12">
        <v>36237.983030210002</v>
      </c>
      <c r="M10" s="24">
        <v>1.0079870655779319</v>
      </c>
      <c r="N10" s="12">
        <v>33399.942685449998</v>
      </c>
      <c r="O10" s="26">
        <v>0.98312938140931017</v>
      </c>
      <c r="P10" s="12">
        <v>32076.606031979998</v>
      </c>
      <c r="Q10" s="26">
        <v>0.98587874637411432</v>
      </c>
      <c r="R10" s="12">
        <v>30775.801956359999</v>
      </c>
      <c r="S10" s="26">
        <v>0.98558977048213881</v>
      </c>
    </row>
    <row r="11" spans="1:23" ht="15" customHeight="1" x14ac:dyDescent="0.2">
      <c r="A11" s="32" t="s">
        <v>3</v>
      </c>
      <c r="B11" s="15">
        <v>47163.481686990002</v>
      </c>
      <c r="C11" s="16">
        <v>0.995701648295099</v>
      </c>
      <c r="D11" s="15">
        <v>45036.142078539997</v>
      </c>
      <c r="E11" s="16">
        <v>0.98643490731401895</v>
      </c>
      <c r="F11" s="15">
        <v>45129.780002530002</v>
      </c>
      <c r="G11" s="16">
        <v>0.99876251403666605</v>
      </c>
      <c r="H11" s="15">
        <v>42770.128378060006</v>
      </c>
      <c r="I11" s="16">
        <v>0.99664192441081745</v>
      </c>
      <c r="J11" s="15">
        <v>39729.129551589998</v>
      </c>
      <c r="K11" s="16">
        <v>0.99927719031768381</v>
      </c>
      <c r="L11" s="15">
        <v>35507.970644790003</v>
      </c>
      <c r="M11" s="25">
        <v>0.99562069912449758</v>
      </c>
      <c r="N11" s="15">
        <v>33224.19925849</v>
      </c>
      <c r="O11" s="27">
        <v>1.0010483504245438</v>
      </c>
      <c r="P11" s="15">
        <v>31546.509345249982</v>
      </c>
      <c r="Q11" s="27">
        <v>0.99725848763493619</v>
      </c>
      <c r="R11" s="15">
        <v>30161.457365179998</v>
      </c>
      <c r="S11" s="27">
        <v>0.98927776458700034</v>
      </c>
    </row>
    <row r="12" spans="1:23" ht="15" customHeight="1" x14ac:dyDescent="0.2">
      <c r="A12" s="31" t="s">
        <v>4</v>
      </c>
      <c r="B12" s="12">
        <v>47027.101125300003</v>
      </c>
      <c r="C12" s="44">
        <v>1.0006866927817599</v>
      </c>
      <c r="D12" s="12">
        <v>44769.40421262</v>
      </c>
      <c r="E12" s="44">
        <v>0.97639721824835501</v>
      </c>
      <c r="F12" s="12">
        <v>43222.778750370002</v>
      </c>
      <c r="G12" s="13">
        <v>0.98668226262760705</v>
      </c>
      <c r="H12" s="12">
        <v>42828.278792240002</v>
      </c>
      <c r="I12" s="13">
        <v>1.0097419776319843</v>
      </c>
      <c r="J12" s="12">
        <v>39102.650742580001</v>
      </c>
      <c r="K12" s="13">
        <v>0.99985571429654629</v>
      </c>
      <c r="L12" s="12">
        <v>35763.434261210001</v>
      </c>
      <c r="M12" s="24">
        <v>1.0016385451379073</v>
      </c>
      <c r="N12" s="12">
        <v>33386.80775313</v>
      </c>
      <c r="O12" s="26">
        <v>1.001816433510383</v>
      </c>
      <c r="P12" s="12">
        <v>31264.793706470002</v>
      </c>
      <c r="Q12" s="26">
        <v>1.001652348975907</v>
      </c>
      <c r="R12" s="12">
        <v>29631.477772310001</v>
      </c>
      <c r="S12" s="26">
        <v>1.0025694906995826</v>
      </c>
      <c r="V12" s="47"/>
    </row>
    <row r="13" spans="1:23" ht="15" customHeight="1" x14ac:dyDescent="0.2">
      <c r="A13" s="32" t="s">
        <v>5</v>
      </c>
      <c r="B13" s="15">
        <v>52977.56944259</v>
      </c>
      <c r="C13" s="16">
        <v>0.99022136179700204</v>
      </c>
      <c r="D13" s="15">
        <v>46859.485110419999</v>
      </c>
      <c r="E13" s="16">
        <v>0.96445907207765502</v>
      </c>
      <c r="F13" s="15">
        <v>44135.674077609998</v>
      </c>
      <c r="G13" s="16" t="s">
        <v>19</v>
      </c>
      <c r="H13" s="15">
        <v>46086.364918289997</v>
      </c>
      <c r="I13" s="16">
        <v>1.00265272445841</v>
      </c>
      <c r="J13" s="15">
        <v>42281.231590030002</v>
      </c>
      <c r="K13" s="16">
        <v>0.98331286757844616</v>
      </c>
      <c r="L13" s="15">
        <v>38190.239296109998</v>
      </c>
      <c r="M13" s="25">
        <v>0.9805114656576791</v>
      </c>
      <c r="N13" s="15">
        <v>35848.024035699993</v>
      </c>
      <c r="O13" s="27">
        <v>0.98110246467922735</v>
      </c>
      <c r="P13" s="15">
        <v>33338.11012312003</v>
      </c>
      <c r="Q13" s="27">
        <v>0.98166827998624628</v>
      </c>
      <c r="R13" s="15">
        <v>31273.764904150008</v>
      </c>
      <c r="S13" s="27">
        <v>0.97675366996989776</v>
      </c>
      <c r="V13" s="46"/>
    </row>
    <row r="14" spans="1:23" ht="15" customHeight="1" x14ac:dyDescent="0.2">
      <c r="A14" s="31" t="s">
        <v>6</v>
      </c>
      <c r="B14" s="12">
        <v>52323.978421790001</v>
      </c>
      <c r="C14" s="44">
        <v>0.98914784866126804</v>
      </c>
      <c r="D14" s="12">
        <v>50125.314880129998</v>
      </c>
      <c r="E14" s="44">
        <v>0.97277549551473796</v>
      </c>
      <c r="F14" s="12">
        <v>42635.999850740001</v>
      </c>
      <c r="G14" s="13" t="s">
        <v>19</v>
      </c>
      <c r="H14" s="12">
        <v>46237.312051239998</v>
      </c>
      <c r="I14" s="13">
        <v>0.98700170710719703</v>
      </c>
      <c r="J14" s="12">
        <v>42190.061629609983</v>
      </c>
      <c r="K14" s="13">
        <v>0.98550368413825007</v>
      </c>
      <c r="L14" s="12">
        <v>38044.34610671</v>
      </c>
      <c r="M14" s="24">
        <v>0.98820840162668155</v>
      </c>
      <c r="N14" s="12">
        <v>34870.498761440016</v>
      </c>
      <c r="O14" s="28">
        <v>0.9778818888400217</v>
      </c>
      <c r="P14" s="12">
        <v>32843.496636949902</v>
      </c>
      <c r="Q14" s="28">
        <v>0.98299547155463418</v>
      </c>
      <c r="R14" s="12">
        <v>31113.364435140011</v>
      </c>
      <c r="S14" s="26">
        <v>0.98083307322359203</v>
      </c>
      <c r="V14" s="46"/>
    </row>
    <row r="15" spans="1:23" s="2" customFormat="1" ht="15" customHeight="1" x14ac:dyDescent="0.2">
      <c r="A15" s="32" t="s">
        <v>7</v>
      </c>
      <c r="B15" s="15">
        <v>52744.154711290001</v>
      </c>
      <c r="C15" s="16">
        <v>1.000857323</v>
      </c>
      <c r="D15" s="15">
        <v>49404.9318011</v>
      </c>
      <c r="E15" s="16">
        <v>0.98710547602773002</v>
      </c>
      <c r="F15" s="15">
        <v>41982.067230339999</v>
      </c>
      <c r="G15" s="16" t="s">
        <v>19</v>
      </c>
      <c r="H15" s="15">
        <v>45642.781933060003</v>
      </c>
      <c r="I15" s="16">
        <v>0.99880990062909003</v>
      </c>
      <c r="J15" s="15">
        <v>42364.109709650002</v>
      </c>
      <c r="K15" s="16">
        <v>0.99808516247530954</v>
      </c>
      <c r="L15" s="15">
        <v>38445.9224407</v>
      </c>
      <c r="M15" s="25">
        <v>0.99882311169323268</v>
      </c>
      <c r="N15" s="15">
        <v>34973.304916829999</v>
      </c>
      <c r="O15" s="27">
        <v>0.99867236760775668</v>
      </c>
      <c r="P15" s="15">
        <v>33396.200443970098</v>
      </c>
      <c r="Q15" s="27">
        <v>1.0029608217998267</v>
      </c>
      <c r="R15" s="15">
        <v>31414.309826960016</v>
      </c>
      <c r="S15" s="27">
        <v>0.99821969170481639</v>
      </c>
      <c r="W15" s="1"/>
    </row>
    <row r="16" spans="1:23" s="2" customFormat="1" ht="15" customHeight="1" x14ac:dyDescent="0.2">
      <c r="A16" s="31" t="s">
        <v>8</v>
      </c>
      <c r="B16" s="12">
        <v>52682.84478182</v>
      </c>
      <c r="C16" s="44">
        <v>0.99333375553438696</v>
      </c>
      <c r="D16" s="12">
        <v>49248.499048769998</v>
      </c>
      <c r="E16" s="44">
        <v>0.98667215936719999</v>
      </c>
      <c r="F16" s="12">
        <v>39583.61688003</v>
      </c>
      <c r="G16" s="13" t="s">
        <v>19</v>
      </c>
      <c r="H16" s="12">
        <v>45288.983164229998</v>
      </c>
      <c r="I16" s="13">
        <v>1.00025293039597</v>
      </c>
      <c r="J16" s="12">
        <v>41996.447072839997</v>
      </c>
      <c r="K16" s="13">
        <v>0.99737142169041115</v>
      </c>
      <c r="L16" s="12">
        <v>38064.059068780101</v>
      </c>
      <c r="M16" s="24">
        <v>0.9924374858375038</v>
      </c>
      <c r="N16" s="12">
        <v>35045.571421150002</v>
      </c>
      <c r="O16" s="28">
        <v>0.99507297501269265</v>
      </c>
      <c r="P16" s="12">
        <v>33267.056246299988</v>
      </c>
      <c r="Q16" s="28">
        <v>0.99410860014413638</v>
      </c>
      <c r="R16" s="12">
        <v>31344.684650270006</v>
      </c>
      <c r="S16" s="26">
        <v>0.99332348494533595</v>
      </c>
      <c r="W16" s="1"/>
    </row>
    <row r="17" spans="1:31" ht="15" customHeight="1" x14ac:dyDescent="0.2">
      <c r="A17" s="32" t="s">
        <v>9</v>
      </c>
      <c r="B17" s="15">
        <v>51920.037503959997</v>
      </c>
      <c r="C17" s="16">
        <v>0.99251795606395399</v>
      </c>
      <c r="D17" s="15">
        <v>48927.934316469997</v>
      </c>
      <c r="E17" s="16">
        <v>0.98495434673950499</v>
      </c>
      <c r="F17" s="15">
        <v>39758.37728637</v>
      </c>
      <c r="G17" s="16" t="s">
        <v>19</v>
      </c>
      <c r="H17" s="15">
        <v>45124.306826170003</v>
      </c>
      <c r="I17" s="16">
        <v>0.99873259364334899</v>
      </c>
      <c r="J17" s="15">
        <v>42022.117285460001</v>
      </c>
      <c r="K17" s="16">
        <v>0.98991677971966918</v>
      </c>
      <c r="L17" s="15">
        <v>37897.46199743991</v>
      </c>
      <c r="M17" s="25">
        <v>0.99154958225029133</v>
      </c>
      <c r="N17" s="15">
        <v>34781.08737096002</v>
      </c>
      <c r="O17" s="27">
        <v>0.99631674671222459</v>
      </c>
      <c r="P17" s="15">
        <v>33127.395838209988</v>
      </c>
      <c r="Q17" s="27">
        <v>0.9917447056475317</v>
      </c>
      <c r="R17" s="15">
        <v>31296.190211659999</v>
      </c>
      <c r="S17" s="27">
        <v>0.98414120902454605</v>
      </c>
    </row>
    <row r="18" spans="1:31" ht="15" customHeight="1" x14ac:dyDescent="0.2">
      <c r="A18" s="31" t="s">
        <v>10</v>
      </c>
      <c r="B18" s="12">
        <v>51271.530764699899</v>
      </c>
      <c r="C18" s="44">
        <v>0.99196259747153603</v>
      </c>
      <c r="D18" s="12">
        <v>47470.489910780001</v>
      </c>
      <c r="E18" s="44">
        <v>0.991859446793943</v>
      </c>
      <c r="F18" s="12">
        <v>39196.819354200001</v>
      </c>
      <c r="G18" s="13" t="s">
        <v>19</v>
      </c>
      <c r="H18" s="12">
        <v>43102.38762763</v>
      </c>
      <c r="I18" s="13">
        <v>0.99497927351708804</v>
      </c>
      <c r="J18" s="12">
        <v>40540.64086159</v>
      </c>
      <c r="K18" s="13">
        <v>0.9894474700407182</v>
      </c>
      <c r="L18" s="12">
        <v>37136.782546959963</v>
      </c>
      <c r="M18" s="24">
        <v>0.99598146424818401</v>
      </c>
      <c r="N18" s="12">
        <v>34151.37586136</v>
      </c>
      <c r="O18" s="26">
        <v>0.997512048545244</v>
      </c>
      <c r="P18" s="12">
        <v>31534.436878200038</v>
      </c>
      <c r="Q18" s="26">
        <v>1.0001212411021019</v>
      </c>
      <c r="R18" s="12">
        <v>29983.672461279988</v>
      </c>
      <c r="S18" s="26">
        <v>0.99591210230491434</v>
      </c>
    </row>
    <row r="19" spans="1:31" ht="15" customHeight="1" x14ac:dyDescent="0.2">
      <c r="A19" s="32" t="s">
        <v>11</v>
      </c>
      <c r="B19" s="15"/>
      <c r="C19" s="16"/>
      <c r="D19" s="15">
        <v>47249.297086699997</v>
      </c>
      <c r="E19" s="16">
        <v>0.99508315892491095</v>
      </c>
      <c r="F19" s="15">
        <v>45394.9942066</v>
      </c>
      <c r="G19" s="16" t="s">
        <v>19</v>
      </c>
      <c r="H19" s="15">
        <v>43311.272792930002</v>
      </c>
      <c r="I19" s="16">
        <v>0.99015880641879706</v>
      </c>
      <c r="J19" s="15">
        <v>40820.611965360004</v>
      </c>
      <c r="K19" s="16">
        <v>1.0060672854476789</v>
      </c>
      <c r="L19" s="15">
        <v>37459.369362379999</v>
      </c>
      <c r="M19" s="25">
        <v>0.99980689094525421</v>
      </c>
      <c r="N19" s="15">
        <v>34213.753887769999</v>
      </c>
      <c r="O19" s="27">
        <v>0.99186825407010459</v>
      </c>
      <c r="P19" s="15">
        <v>32293.040881809997</v>
      </c>
      <c r="Q19" s="25">
        <v>1.0037183375674883</v>
      </c>
      <c r="R19" s="15">
        <v>30599.930568060001</v>
      </c>
      <c r="S19" s="25">
        <v>1.0050443168521204</v>
      </c>
    </row>
    <row r="20" spans="1:31" s="2" customFormat="1" ht="15" customHeight="1" x14ac:dyDescent="0.2">
      <c r="A20" s="31" t="s">
        <v>12</v>
      </c>
      <c r="B20" s="12"/>
      <c r="C20" s="44"/>
      <c r="D20" s="12">
        <v>48034.567205879997</v>
      </c>
      <c r="E20" s="44">
        <v>0.99919063506818295</v>
      </c>
      <c r="F20" s="12">
        <v>47251.866127870002</v>
      </c>
      <c r="G20" s="13" t="s">
        <v>19</v>
      </c>
      <c r="H20" s="12">
        <v>44379.157129200001</v>
      </c>
      <c r="I20" s="13">
        <v>0.998604432561772</v>
      </c>
      <c r="J20" s="12">
        <v>41880.18744016</v>
      </c>
      <c r="K20" s="13">
        <v>0.99915220335842181</v>
      </c>
      <c r="L20" s="12">
        <v>38090.318740749899</v>
      </c>
      <c r="M20" s="24">
        <v>0.99725023376159427</v>
      </c>
      <c r="N20" s="12">
        <v>34739.447708580003</v>
      </c>
      <c r="O20" s="26">
        <v>1.0029809615976759</v>
      </c>
      <c r="P20" s="12">
        <v>32842.334747499997</v>
      </c>
      <c r="Q20" s="26">
        <v>1.0079130672023668</v>
      </c>
      <c r="R20" s="12">
        <v>31077.49614506006</v>
      </c>
      <c r="S20" s="26">
        <v>0.9910492882843891</v>
      </c>
      <c r="W20" s="1"/>
    </row>
    <row r="21" spans="1:31" ht="15" customHeight="1" x14ac:dyDescent="0.25">
      <c r="A21" s="32" t="s">
        <v>13</v>
      </c>
      <c r="B21" s="15"/>
      <c r="C21" s="16"/>
      <c r="D21" s="15">
        <v>54750.411669499998</v>
      </c>
      <c r="E21" s="16">
        <v>1.0104840599973199</v>
      </c>
      <c r="F21" s="15">
        <v>51053.873730179999</v>
      </c>
      <c r="G21" s="16" t="s">
        <v>19</v>
      </c>
      <c r="H21" s="15">
        <v>49716.159334329997</v>
      </c>
      <c r="I21" s="16">
        <v>1.0144805613613701</v>
      </c>
      <c r="J21" s="15">
        <v>46880.852247919996</v>
      </c>
      <c r="K21" s="16">
        <v>1.0149005994318512</v>
      </c>
      <c r="L21" s="15">
        <v>43302.209323030082</v>
      </c>
      <c r="M21" s="25">
        <v>1.0106289487620903</v>
      </c>
      <c r="N21" s="15">
        <v>38682.115910160101</v>
      </c>
      <c r="O21" s="25">
        <v>0.99757199158503995</v>
      </c>
      <c r="P21" s="15">
        <v>36976.671728219953</v>
      </c>
      <c r="Q21" s="25">
        <v>1.020875287211443</v>
      </c>
      <c r="R21" s="15">
        <v>34601.273651119896</v>
      </c>
      <c r="S21" s="25">
        <v>1.0199962637647899</v>
      </c>
      <c r="V21"/>
      <c r="X21"/>
      <c r="Y21"/>
      <c r="Z21"/>
      <c r="AA21"/>
      <c r="AB21"/>
      <c r="AC21"/>
      <c r="AD21"/>
      <c r="AE21"/>
    </row>
    <row r="22" spans="1:31" ht="15" customHeight="1" x14ac:dyDescent="0.25">
      <c r="A22" s="33" t="s">
        <v>0</v>
      </c>
      <c r="B22" s="34">
        <v>457952.96915591002</v>
      </c>
      <c r="C22" s="35">
        <v>0.99397544535307503</v>
      </c>
      <c r="D22" s="34">
        <v>579232.59171854984</v>
      </c>
      <c r="E22" s="35">
        <v>0.98677952365074395</v>
      </c>
      <c r="F22" s="34">
        <v>524738.89831088996</v>
      </c>
      <c r="G22" s="35">
        <v>0.99249477384132601</v>
      </c>
      <c r="H22" s="34">
        <v>536721.84264318994</v>
      </c>
      <c r="I22" s="35">
        <v>0.99467493683521802</v>
      </c>
      <c r="J22" s="34">
        <v>499185.34603439004</v>
      </c>
      <c r="K22" s="35">
        <v>0.99627656139899534</v>
      </c>
      <c r="L22" s="34">
        <v>454140.09681906999</v>
      </c>
      <c r="M22" s="36">
        <v>0.99673291782513096</v>
      </c>
      <c r="N22" s="34">
        <v>417316.12957102014</v>
      </c>
      <c r="O22" s="36">
        <v>0.99366110752739023</v>
      </c>
      <c r="P22" s="34">
        <v>394506.65260798001</v>
      </c>
      <c r="Q22" s="36">
        <v>0.99766782893922468</v>
      </c>
      <c r="R22" s="34">
        <v>373273.42394755001</v>
      </c>
      <c r="S22" s="3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ht="15" customHeight="1" x14ac:dyDescent="0.25">
      <c r="A23" s="33" t="s">
        <v>0</v>
      </c>
      <c r="B23" s="34">
        <f>B22+D23</f>
        <v>9201080.4648325201</v>
      </c>
      <c r="C23" s="35"/>
      <c r="D23" s="34">
        <f>D22+F23</f>
        <v>8743127.4956766106</v>
      </c>
      <c r="E23" s="35"/>
      <c r="F23" s="34">
        <f>F22+H23</f>
        <v>8163894.9039580617</v>
      </c>
      <c r="G23" s="35"/>
      <c r="H23" s="34">
        <f>H22+J23</f>
        <v>7639156.0056471713</v>
      </c>
      <c r="I23" s="35"/>
      <c r="J23" s="34">
        <f>J22+L23</f>
        <v>7102434.1630039811</v>
      </c>
      <c r="K23" s="35"/>
      <c r="L23" s="34">
        <f>L22+N23</f>
        <v>6603248.8169695912</v>
      </c>
      <c r="M23" s="36"/>
      <c r="N23" s="34">
        <f>N22+P23</f>
        <v>6149108.720150521</v>
      </c>
      <c r="O23" s="36"/>
      <c r="P23" s="34">
        <f>P22+R23</f>
        <v>5731792.5905795014</v>
      </c>
      <c r="Q23" s="36"/>
      <c r="R23" s="34">
        <f>R22+B40</f>
        <v>5337285.9379715212</v>
      </c>
      <c r="S23" s="36"/>
      <c r="V23"/>
      <c r="W23"/>
      <c r="X23"/>
      <c r="Y23"/>
      <c r="Z23"/>
      <c r="AA23"/>
      <c r="AB23"/>
      <c r="AC23"/>
      <c r="AD23"/>
      <c r="AE23"/>
    </row>
    <row r="24" spans="1:31" ht="17.25" customHeight="1" x14ac:dyDescent="0.25">
      <c r="A24" s="21"/>
      <c r="B24" s="21"/>
      <c r="C24" s="21"/>
      <c r="D24" s="21"/>
      <c r="E24" s="48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37"/>
      <c r="B25" s="81">
        <v>2013</v>
      </c>
      <c r="C25" s="83"/>
      <c r="D25" s="81">
        <v>2012</v>
      </c>
      <c r="E25" s="83"/>
      <c r="F25" s="81">
        <v>2011</v>
      </c>
      <c r="G25" s="83"/>
      <c r="H25" s="81">
        <v>2010</v>
      </c>
      <c r="I25" s="83"/>
      <c r="J25" s="81">
        <v>2009</v>
      </c>
      <c r="K25" s="83"/>
      <c r="L25" s="81">
        <v>2008</v>
      </c>
      <c r="M25" s="83"/>
      <c r="N25" s="81">
        <v>2007</v>
      </c>
      <c r="O25" s="83"/>
      <c r="P25" s="81">
        <v>2006</v>
      </c>
      <c r="Q25" s="83"/>
      <c r="R25" s="81">
        <v>2005</v>
      </c>
      <c r="S25" s="83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38"/>
      <c r="B26" s="20" t="s">
        <v>14</v>
      </c>
      <c r="C26" s="20" t="s">
        <v>15</v>
      </c>
      <c r="D26" s="20" t="s">
        <v>14</v>
      </c>
      <c r="E26" s="20" t="s">
        <v>15</v>
      </c>
      <c r="F26" s="20" t="s">
        <v>14</v>
      </c>
      <c r="G26" s="20" t="s">
        <v>15</v>
      </c>
      <c r="H26" s="20" t="s">
        <v>14</v>
      </c>
      <c r="I26" s="20" t="s">
        <v>15</v>
      </c>
      <c r="J26" s="20" t="s">
        <v>14</v>
      </c>
      <c r="K26" s="20" t="s">
        <v>15</v>
      </c>
      <c r="L26" s="20" t="s">
        <v>14</v>
      </c>
      <c r="M26" s="20" t="s">
        <v>15</v>
      </c>
      <c r="N26" s="20" t="s">
        <v>14</v>
      </c>
      <c r="O26" s="20" t="s">
        <v>15</v>
      </c>
      <c r="P26" s="20" t="s">
        <v>14</v>
      </c>
      <c r="Q26" s="20" t="s">
        <v>15</v>
      </c>
      <c r="R26" s="20" t="s">
        <v>14</v>
      </c>
      <c r="S26" s="20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39" t="s">
        <v>2</v>
      </c>
      <c r="B27" s="14">
        <v>30492.928510310001</v>
      </c>
      <c r="C27" s="24">
        <v>0.98539662111680426</v>
      </c>
      <c r="D27" s="14">
        <v>30867.780065409999</v>
      </c>
      <c r="E27" s="24">
        <v>0.98772235237927475</v>
      </c>
      <c r="F27" s="14">
        <v>30080.952633230001</v>
      </c>
      <c r="G27" s="24">
        <v>0.98171490672572947</v>
      </c>
      <c r="H27" s="14">
        <v>28133.032210519999</v>
      </c>
      <c r="I27" s="24">
        <v>0.98227350000000002</v>
      </c>
      <c r="J27" s="14">
        <v>31446.586453280001</v>
      </c>
      <c r="K27" s="24">
        <v>0.96131007830000004</v>
      </c>
      <c r="L27" s="14">
        <v>31999.71304319</v>
      </c>
      <c r="M27" s="24">
        <v>0.97035143006000002</v>
      </c>
      <c r="N27" s="22">
        <v>29892.2567404</v>
      </c>
      <c r="O27" s="24">
        <v>0.9770652742999999</v>
      </c>
      <c r="P27" s="14">
        <v>27523.918827059999</v>
      </c>
      <c r="Q27" s="24">
        <v>0.98065294686000004</v>
      </c>
      <c r="R27" s="14">
        <v>25639.316309739999</v>
      </c>
      <c r="S27" s="24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40" t="s">
        <v>3</v>
      </c>
      <c r="B28" s="17">
        <v>29371.996455570003</v>
      </c>
      <c r="C28" s="25">
        <v>0.99712626182479003</v>
      </c>
      <c r="D28" s="17">
        <v>29447.280035399999</v>
      </c>
      <c r="E28" s="25">
        <v>0.99671161329394109</v>
      </c>
      <c r="F28" s="17">
        <v>28054.818579049999</v>
      </c>
      <c r="G28" s="25">
        <v>0.99616075660954129</v>
      </c>
      <c r="H28" s="17">
        <v>27478.828284610001</v>
      </c>
      <c r="I28" s="25">
        <v>1.0005761150000001</v>
      </c>
      <c r="J28" s="17">
        <v>28133.178900350002</v>
      </c>
      <c r="K28" s="25">
        <v>1.0231309254500001</v>
      </c>
      <c r="L28" s="17">
        <v>30414.143957460001</v>
      </c>
      <c r="M28" s="25">
        <v>1.00707632686</v>
      </c>
      <c r="N28" s="23">
        <v>27076.21478686</v>
      </c>
      <c r="O28" s="25">
        <v>1.0157910325000001</v>
      </c>
      <c r="P28" s="17">
        <v>24366.747573330002</v>
      </c>
      <c r="Q28" s="25">
        <v>0.99866195246999989</v>
      </c>
      <c r="R28" s="17">
        <v>22567.078084469995</v>
      </c>
      <c r="S28" s="25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39" t="s">
        <v>4</v>
      </c>
      <c r="B29" s="14">
        <v>28741.189953360008</v>
      </c>
      <c r="C29" s="24">
        <v>0.99560984507334849</v>
      </c>
      <c r="D29" s="14">
        <v>29285.443949750006</v>
      </c>
      <c r="E29" s="24">
        <v>0.99284553717400115</v>
      </c>
      <c r="F29" s="14">
        <v>28260.274097529997</v>
      </c>
      <c r="G29" s="24">
        <v>1.012648658658144</v>
      </c>
      <c r="H29" s="14">
        <v>27279.336469260001</v>
      </c>
      <c r="I29" s="24">
        <v>1.027502664</v>
      </c>
      <c r="J29" s="14">
        <v>28551.440242609999</v>
      </c>
      <c r="K29" s="24">
        <v>0.95925541186999996</v>
      </c>
      <c r="L29" s="14">
        <v>29942.884795589998</v>
      </c>
      <c r="M29" s="24">
        <v>0.99228318231000001</v>
      </c>
      <c r="N29" s="22">
        <v>27173.459295370001</v>
      </c>
      <c r="O29" s="24">
        <v>1.0016274921799999</v>
      </c>
      <c r="P29" s="14">
        <v>24740.73835082</v>
      </c>
      <c r="Q29" s="24">
        <v>1.0047182651200002</v>
      </c>
      <c r="R29" s="14">
        <v>23062.424951820001</v>
      </c>
      <c r="S29" s="24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40" t="s">
        <v>5</v>
      </c>
      <c r="B30" s="17">
        <v>30041.969952460007</v>
      </c>
      <c r="C30" s="25">
        <v>0.97334498967962724</v>
      </c>
      <c r="D30" s="17">
        <v>30636.877403359998</v>
      </c>
      <c r="E30" s="25">
        <v>0.96988089774893271</v>
      </c>
      <c r="F30" s="17">
        <v>29999.678140110002</v>
      </c>
      <c r="G30" s="25">
        <v>0.97464456139553879</v>
      </c>
      <c r="H30" s="17">
        <v>28658.04051472</v>
      </c>
      <c r="I30" s="25">
        <v>0.97902168000000001</v>
      </c>
      <c r="J30" s="17">
        <v>29902.47016837</v>
      </c>
      <c r="K30" s="25">
        <v>0.95365875638000008</v>
      </c>
      <c r="L30" s="17">
        <v>31516.807623709999</v>
      </c>
      <c r="M30" s="25">
        <v>0.97571007324000003</v>
      </c>
      <c r="N30" s="23">
        <v>29070.23255008</v>
      </c>
      <c r="O30" s="25">
        <v>0.9784006287</v>
      </c>
      <c r="P30" s="17">
        <v>25441.752080210001</v>
      </c>
      <c r="Q30" s="25">
        <v>0.97400716168000001</v>
      </c>
      <c r="R30" s="17">
        <v>24175.5597824</v>
      </c>
      <c r="S30" s="25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39" t="s">
        <v>6</v>
      </c>
      <c r="B31" s="14">
        <v>30282.522957240006</v>
      </c>
      <c r="C31" s="24">
        <v>0.97156993813748471</v>
      </c>
      <c r="D31" s="14">
        <v>29994.153079350006</v>
      </c>
      <c r="E31" s="24">
        <v>0.98125452972596727</v>
      </c>
      <c r="F31" s="14">
        <v>29826.862193730001</v>
      </c>
      <c r="G31" s="24">
        <v>0.99442855484617032</v>
      </c>
      <c r="H31" s="14">
        <v>28691.02540287</v>
      </c>
      <c r="I31" s="24">
        <v>0.98312951500000001</v>
      </c>
      <c r="J31" s="14">
        <v>28519.837356709999</v>
      </c>
      <c r="K31" s="24">
        <v>0.97474966643000005</v>
      </c>
      <c r="L31" s="14">
        <v>30922.681189260002</v>
      </c>
      <c r="M31" s="24">
        <v>1.0073767041000001</v>
      </c>
      <c r="N31" s="22">
        <v>28941.400197629999</v>
      </c>
      <c r="O31" s="24">
        <v>1.00396928038</v>
      </c>
      <c r="P31" s="14">
        <v>26271.604589549999</v>
      </c>
      <c r="Q31" s="24">
        <v>1.0012718577599999</v>
      </c>
      <c r="R31" s="14">
        <v>24498.31192308</v>
      </c>
      <c r="S31" s="24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40" t="s">
        <v>7</v>
      </c>
      <c r="B32" s="17">
        <v>30602.797265649999</v>
      </c>
      <c r="C32" s="25">
        <v>0.99041332680561323</v>
      </c>
      <c r="D32" s="17">
        <v>30711.304478050013</v>
      </c>
      <c r="E32" s="25">
        <v>0.9935464733152658</v>
      </c>
      <c r="F32" s="17">
        <v>30017.129418359971</v>
      </c>
      <c r="G32" s="25">
        <v>0.99858633858698276</v>
      </c>
      <c r="H32" s="17">
        <v>28927.622938820001</v>
      </c>
      <c r="I32" s="25">
        <v>1.005300211</v>
      </c>
      <c r="J32" s="17">
        <v>28532</v>
      </c>
      <c r="K32" s="25">
        <v>0.99431625944000002</v>
      </c>
      <c r="L32" s="17">
        <v>31761.905562690001</v>
      </c>
      <c r="M32" s="25">
        <v>1.0092828659799999</v>
      </c>
      <c r="N32" s="23">
        <v>29930.75561018</v>
      </c>
      <c r="O32" s="25">
        <v>1.01966842932</v>
      </c>
      <c r="P32" s="17">
        <v>27480.290052349999</v>
      </c>
      <c r="Q32" s="25">
        <v>1.0322437610399999</v>
      </c>
      <c r="R32" s="17">
        <v>25299.654946699997</v>
      </c>
      <c r="S32" s="25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39" t="s">
        <v>8</v>
      </c>
      <c r="B33" s="18">
        <v>30274.790778650007</v>
      </c>
      <c r="C33" s="24">
        <v>0.99537556234966051</v>
      </c>
      <c r="D33" s="14">
        <v>30069.921108410017</v>
      </c>
      <c r="E33" s="24">
        <v>0.98350362888006004</v>
      </c>
      <c r="F33" s="14">
        <v>30044.430549760029</v>
      </c>
      <c r="G33" s="24">
        <v>0.99679277093823992</v>
      </c>
      <c r="H33" s="14">
        <v>29192.49827358</v>
      </c>
      <c r="I33" s="24">
        <v>0.98543342300000003</v>
      </c>
      <c r="J33" s="14">
        <v>28996.9599568999</v>
      </c>
      <c r="K33" s="24">
        <v>0.96950000000000003</v>
      </c>
      <c r="L33" s="14">
        <v>31923.658003190001</v>
      </c>
      <c r="M33" s="24">
        <v>0.99258086880999996</v>
      </c>
      <c r="N33" s="22">
        <v>30025.957194769999</v>
      </c>
      <c r="O33" s="24">
        <v>0.9972276526199999</v>
      </c>
      <c r="P33" s="14">
        <v>27198.856347609999</v>
      </c>
      <c r="Q33" s="24">
        <v>1.00464545025</v>
      </c>
      <c r="R33" s="14">
        <v>25345.773790499999</v>
      </c>
      <c r="S33" s="24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40" t="s">
        <v>9</v>
      </c>
      <c r="B34" s="19">
        <v>30578.293182360001</v>
      </c>
      <c r="C34" s="25">
        <v>0.98259320590477073</v>
      </c>
      <c r="D34" s="17">
        <v>30238.050539140026</v>
      </c>
      <c r="E34" s="25">
        <v>0.98677479357741971</v>
      </c>
      <c r="F34" s="17">
        <v>29852.45719366999</v>
      </c>
      <c r="G34" s="25">
        <v>0.98222778612851969</v>
      </c>
      <c r="H34" s="17">
        <v>29216.776976040012</v>
      </c>
      <c r="I34" s="25">
        <v>0.98355000000000004</v>
      </c>
      <c r="J34" s="17">
        <v>28602.39914532</v>
      </c>
      <c r="K34" s="25">
        <v>0.98350000000000004</v>
      </c>
      <c r="L34" s="17">
        <v>31262.365923360001</v>
      </c>
      <c r="M34" s="25">
        <v>1.0100857382199999</v>
      </c>
      <c r="N34" s="23">
        <v>30261.620150769999</v>
      </c>
      <c r="O34" s="25">
        <v>1.0013978825700001</v>
      </c>
      <c r="P34" s="17">
        <v>27331.86917677</v>
      </c>
      <c r="Q34" s="25">
        <v>1.0075891677</v>
      </c>
      <c r="R34" s="17">
        <v>25486.562769159998</v>
      </c>
      <c r="S34" s="25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39" t="s">
        <v>10</v>
      </c>
      <c r="B35" s="18">
        <v>29356.737382099971</v>
      </c>
      <c r="C35" s="24">
        <v>0.98114634084646057</v>
      </c>
      <c r="D35" s="14">
        <v>29081.18827279003</v>
      </c>
      <c r="E35" s="24">
        <v>0.9805746746599876</v>
      </c>
      <c r="F35" s="14">
        <v>29357.28924980999</v>
      </c>
      <c r="G35" s="24">
        <v>0.99169880622819651</v>
      </c>
      <c r="H35" s="14">
        <v>28252.47277389</v>
      </c>
      <c r="I35" s="24">
        <v>0.99905615999999997</v>
      </c>
      <c r="J35" s="14">
        <v>20774.240000000002</v>
      </c>
      <c r="K35" s="24">
        <v>0.99070000000000003</v>
      </c>
      <c r="L35" s="14">
        <v>29931.724214999998</v>
      </c>
      <c r="M35" s="24">
        <v>1.0031796419600001</v>
      </c>
      <c r="N35" s="22">
        <v>28619.634938539999</v>
      </c>
      <c r="O35" s="24">
        <v>1.00068678091</v>
      </c>
      <c r="P35" s="14">
        <v>26604</v>
      </c>
      <c r="Q35" s="24">
        <v>1.0097026098599999</v>
      </c>
      <c r="R35" s="14">
        <v>24835.871899419995</v>
      </c>
      <c r="S35" s="24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40" t="s">
        <v>11</v>
      </c>
      <c r="B36" s="19">
        <v>29620.957869369973</v>
      </c>
      <c r="C36" s="25">
        <v>1.0000928847269037</v>
      </c>
      <c r="D36" s="17">
        <v>29226.171123010001</v>
      </c>
      <c r="E36" s="25">
        <v>0.99855371475085386</v>
      </c>
      <c r="F36" s="17">
        <v>29346.576527060013</v>
      </c>
      <c r="G36" s="25">
        <v>1.0018129235068691</v>
      </c>
      <c r="H36" s="17">
        <v>28473.339615859994</v>
      </c>
      <c r="I36" s="25">
        <v>1.0015964799999999</v>
      </c>
      <c r="J36" s="17">
        <v>26698.572616599999</v>
      </c>
      <c r="K36" s="25">
        <v>0.987757</v>
      </c>
      <c r="L36" s="17">
        <v>30637.323902470001</v>
      </c>
      <c r="M36" s="25">
        <v>1.0075278168799999</v>
      </c>
      <c r="N36" s="23">
        <v>29782.278256850001</v>
      </c>
      <c r="O36" s="25">
        <v>1.0155642361600001</v>
      </c>
      <c r="P36" s="17">
        <v>27195.292397630001</v>
      </c>
      <c r="Q36" s="25">
        <v>1.02100320308</v>
      </c>
      <c r="R36" s="17">
        <v>25014.757871669997</v>
      </c>
      <c r="S36" s="25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39" t="s">
        <v>12</v>
      </c>
      <c r="B37" s="18">
        <v>30312.208067600001</v>
      </c>
      <c r="C37" s="24">
        <v>0.99130712815187849</v>
      </c>
      <c r="D37" s="14">
        <v>29949.833045239979</v>
      </c>
      <c r="E37" s="24">
        <v>0.99581288981807159</v>
      </c>
      <c r="F37" s="14">
        <v>29702.220157200001</v>
      </c>
      <c r="G37" s="24">
        <v>0.99980782321728667</v>
      </c>
      <c r="H37" s="14">
        <v>29177.918582500017</v>
      </c>
      <c r="I37" s="24">
        <v>1.0050036920000001</v>
      </c>
      <c r="J37" s="14">
        <v>27238.81902861</v>
      </c>
      <c r="K37" s="24">
        <v>0.98875230000000003</v>
      </c>
      <c r="L37" s="14">
        <v>30763.564190339999</v>
      </c>
      <c r="M37" s="24">
        <v>0.99879688160000002</v>
      </c>
      <c r="N37" s="22">
        <v>30883.911826480002</v>
      </c>
      <c r="O37" s="24">
        <v>1.0147212034699999</v>
      </c>
      <c r="P37" s="14">
        <v>28087.851839520001</v>
      </c>
      <c r="Q37" s="24">
        <v>1.0096661501099999</v>
      </c>
      <c r="R37" s="14">
        <v>26026.735731999997</v>
      </c>
      <c r="S37" s="24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40" t="s">
        <v>13</v>
      </c>
      <c r="B38" s="19">
        <v>33081.336381280002</v>
      </c>
      <c r="C38" s="25">
        <v>1.0220750344378597</v>
      </c>
      <c r="D38" s="17">
        <v>32588.73278081002</v>
      </c>
      <c r="E38" s="25">
        <v>1.0172004423609378</v>
      </c>
      <c r="F38" s="17">
        <v>33376.080725299951</v>
      </c>
      <c r="G38" s="25">
        <v>1.0218611286989165</v>
      </c>
      <c r="H38" s="17">
        <v>32620.358557439991</v>
      </c>
      <c r="I38" s="25">
        <v>1.0278821359999999</v>
      </c>
      <c r="J38" s="17">
        <v>30361.88773794</v>
      </c>
      <c r="K38" s="25">
        <v>1.031255179</v>
      </c>
      <c r="L38" s="17">
        <v>34290.972041510002</v>
      </c>
      <c r="M38" s="25">
        <v>1.04470141478</v>
      </c>
      <c r="N38" s="23">
        <v>35551.847430490001</v>
      </c>
      <c r="O38" s="25">
        <v>1.09252188243</v>
      </c>
      <c r="P38" s="17">
        <v>32106.286759890001</v>
      </c>
      <c r="Q38" s="25">
        <v>1.0603413955100001</v>
      </c>
      <c r="R38" s="17">
        <v>30133.385973130007</v>
      </c>
      <c r="S38" s="25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33" t="s">
        <v>0</v>
      </c>
      <c r="B39" s="34">
        <v>362757.72875594994</v>
      </c>
      <c r="C39" s="36">
        <v>0.99054298112421435</v>
      </c>
      <c r="D39" s="34">
        <v>362096.73588072014</v>
      </c>
      <c r="E39" s="36">
        <v>0.99037595313186699</v>
      </c>
      <c r="F39" s="34">
        <v>357918.76946480997</v>
      </c>
      <c r="G39" s="36">
        <v>0.99603004034514564</v>
      </c>
      <c r="H39" s="34">
        <v>346101.25060010998</v>
      </c>
      <c r="I39" s="36">
        <v>0.99830693400000003</v>
      </c>
      <c r="J39" s="34">
        <v>337757.50426151999</v>
      </c>
      <c r="K39" s="36">
        <v>0.98396600000000001</v>
      </c>
      <c r="L39" s="34">
        <v>375367.74444777</v>
      </c>
      <c r="M39" s="36">
        <v>1.0015064166499998</v>
      </c>
      <c r="N39" s="41">
        <v>357209.56897841999</v>
      </c>
      <c r="O39" s="36">
        <v>1.01048666534</v>
      </c>
      <c r="P39" s="34">
        <v>324349.86751571996</v>
      </c>
      <c r="Q39" s="36">
        <v>1.0093232112399999</v>
      </c>
      <c r="R39" s="34">
        <v>302085.43403408997</v>
      </c>
      <c r="S39" s="3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33" t="s">
        <v>22</v>
      </c>
      <c r="B40" s="34">
        <f>B39+D40</f>
        <v>4964012.5140239708</v>
      </c>
      <c r="C40" s="36"/>
      <c r="D40" s="34">
        <f>D39+F40</f>
        <v>4601254.7852680208</v>
      </c>
      <c r="E40" s="36"/>
      <c r="F40" s="34">
        <f>F39+H40</f>
        <v>4239158.0493873004</v>
      </c>
      <c r="G40" s="36"/>
      <c r="H40" s="34">
        <f>H39+J40</f>
        <v>3881239.27992249</v>
      </c>
      <c r="I40" s="36"/>
      <c r="J40" s="34">
        <f>J39+L40</f>
        <v>3535138.0293223802</v>
      </c>
      <c r="K40" s="36"/>
      <c r="L40" s="34">
        <f>L39+N40</f>
        <v>3197380.52506086</v>
      </c>
      <c r="M40" s="36"/>
      <c r="N40" s="34">
        <f>N39+P40</f>
        <v>2822012.7806130899</v>
      </c>
      <c r="O40" s="36"/>
      <c r="P40" s="34">
        <f>P39+R40</f>
        <v>2464803.2116346699</v>
      </c>
      <c r="Q40" s="36"/>
      <c r="R40" s="34">
        <f>R39+B63</f>
        <v>2140453.34411895</v>
      </c>
      <c r="S40" s="3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4"/>
      <c r="I41" s="5"/>
      <c r="J41" s="6"/>
      <c r="T41" s="7"/>
      <c r="U41" s="9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4"/>
      <c r="I42" s="5"/>
      <c r="J42" s="6"/>
      <c r="T42" s="7"/>
      <c r="U42" s="9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4"/>
      <c r="I43" s="5"/>
      <c r="J43" s="6"/>
      <c r="T43" s="7"/>
      <c r="U43" s="9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4"/>
      <c r="I44" s="5"/>
      <c r="J44" s="6"/>
      <c r="T44" s="7"/>
      <c r="U44" s="9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4"/>
      <c r="I45" s="5"/>
      <c r="J45" s="6"/>
      <c r="T45" s="7"/>
      <c r="U45" s="9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4"/>
      <c r="I46" s="5"/>
      <c r="J46" s="6"/>
      <c r="R46" s="85"/>
      <c r="S46" s="85"/>
      <c r="T46" s="7"/>
      <c r="U46" s="9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4"/>
      <c r="I47" s="5"/>
      <c r="J47" s="6"/>
      <c r="R47" s="85"/>
      <c r="S47" s="85"/>
      <c r="T47" s="7"/>
      <c r="U47" s="9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42"/>
      <c r="B48" s="81">
        <v>2004</v>
      </c>
      <c r="C48" s="83"/>
      <c r="D48" s="81">
        <v>2003</v>
      </c>
      <c r="E48" s="83"/>
      <c r="F48" s="81">
        <v>2002</v>
      </c>
      <c r="G48" s="82"/>
      <c r="H48" s="81">
        <v>2001</v>
      </c>
      <c r="I48" s="82"/>
      <c r="J48" s="81">
        <v>2000</v>
      </c>
      <c r="K48" s="82"/>
      <c r="L48" s="81">
        <v>1999</v>
      </c>
      <c r="M48" s="82"/>
      <c r="N48" s="81">
        <v>1998</v>
      </c>
      <c r="O48" s="82"/>
      <c r="P48" s="81">
        <v>1997</v>
      </c>
      <c r="Q48" s="82"/>
      <c r="R48"/>
      <c r="S48"/>
      <c r="T48"/>
      <c r="U48"/>
      <c r="V48"/>
      <c r="W48"/>
      <c r="X48" s="3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43"/>
      <c r="B49" s="20" t="s">
        <v>14</v>
      </c>
      <c r="C49" s="20" t="s">
        <v>15</v>
      </c>
      <c r="D49" s="20" t="s">
        <v>14</v>
      </c>
      <c r="E49" s="20" t="s">
        <v>15</v>
      </c>
      <c r="F49" s="20" t="s">
        <v>14</v>
      </c>
      <c r="G49" s="20" t="s">
        <v>15</v>
      </c>
      <c r="H49" s="20" t="s">
        <v>14</v>
      </c>
      <c r="I49" s="20" t="s">
        <v>15</v>
      </c>
      <c r="J49" s="20" t="s">
        <v>14</v>
      </c>
      <c r="K49" s="20" t="s">
        <v>15</v>
      </c>
      <c r="L49" s="20" t="s">
        <v>14</v>
      </c>
      <c r="M49" s="20" t="s">
        <v>15</v>
      </c>
      <c r="N49" s="20" t="s">
        <v>14</v>
      </c>
      <c r="O49" s="20" t="s">
        <v>15</v>
      </c>
      <c r="P49" s="20" t="s">
        <v>14</v>
      </c>
      <c r="Q49" s="20" t="s">
        <v>15</v>
      </c>
      <c r="R49" s="10"/>
      <c r="S49" s="3"/>
      <c r="U49" s="3"/>
    </row>
    <row r="50" spans="1:21" ht="12.75" x14ac:dyDescent="0.2">
      <c r="A50" s="39" t="s">
        <v>2</v>
      </c>
      <c r="B50" s="14">
        <v>24049.751956119999</v>
      </c>
      <c r="C50" s="24">
        <v>0.96794693619000005</v>
      </c>
      <c r="D50" s="14">
        <v>22633</v>
      </c>
      <c r="E50" s="24">
        <v>0.96348578046</v>
      </c>
      <c r="F50" s="14">
        <v>21621.119009819999</v>
      </c>
      <c r="G50" s="24">
        <v>0.97042319952</v>
      </c>
      <c r="H50" s="14">
        <v>20577</v>
      </c>
      <c r="I50" s="24">
        <v>1.0018501387604071</v>
      </c>
      <c r="J50" s="14">
        <v>18618</v>
      </c>
      <c r="K50" s="24">
        <v>0.9814443858724301</v>
      </c>
      <c r="L50" s="14">
        <v>17835</v>
      </c>
      <c r="M50" s="24">
        <v>0.96179999999999999</v>
      </c>
      <c r="N50" s="14">
        <v>17257</v>
      </c>
      <c r="O50" s="24">
        <v>1.0067999999999999</v>
      </c>
      <c r="P50" s="22">
        <v>15805</v>
      </c>
      <c r="Q50" s="24">
        <v>0.92092996154294371</v>
      </c>
      <c r="R50" s="10"/>
      <c r="S50" s="3"/>
      <c r="U50" s="3"/>
    </row>
    <row r="51" spans="1:21" ht="12.75" x14ac:dyDescent="0.2">
      <c r="A51" s="40" t="s">
        <v>3</v>
      </c>
      <c r="B51" s="17">
        <v>21038.233244219995</v>
      </c>
      <c r="C51" s="25">
        <v>0.98344690623999997</v>
      </c>
      <c r="D51" s="17">
        <v>19913</v>
      </c>
      <c r="E51" s="25">
        <v>0.96339284937000003</v>
      </c>
      <c r="F51" s="17">
        <v>18663.85976793</v>
      </c>
      <c r="G51" s="25">
        <v>1.0644873157000001</v>
      </c>
      <c r="H51" s="17">
        <v>17289</v>
      </c>
      <c r="I51" s="25">
        <v>0.96215704824976345</v>
      </c>
      <c r="J51" s="17">
        <v>15833</v>
      </c>
      <c r="K51" s="25">
        <v>0.98427203779684203</v>
      </c>
      <c r="L51" s="17">
        <v>15269</v>
      </c>
      <c r="M51" s="25">
        <v>0.94879999999999998</v>
      </c>
      <c r="N51" s="17">
        <v>15363</v>
      </c>
      <c r="O51" s="25">
        <v>0.95379999999999998</v>
      </c>
      <c r="P51" s="23">
        <v>13790</v>
      </c>
      <c r="Q51" s="25">
        <v>0.93969335604770021</v>
      </c>
      <c r="R51" s="10"/>
      <c r="S51" s="3"/>
      <c r="U51" s="3"/>
    </row>
    <row r="52" spans="1:21" ht="12.75" x14ac:dyDescent="0.2">
      <c r="A52" s="39" t="s">
        <v>4</v>
      </c>
      <c r="B52" s="14">
        <v>22859</v>
      </c>
      <c r="C52" s="24">
        <v>1.0516291548500001</v>
      </c>
      <c r="D52" s="14">
        <v>20128</v>
      </c>
      <c r="E52" s="24">
        <v>0.97384405047</v>
      </c>
      <c r="F52" s="14">
        <v>19001.899457800002</v>
      </c>
      <c r="G52" s="24">
        <v>0.95658837641000005</v>
      </c>
      <c r="H52" s="14">
        <v>17548</v>
      </c>
      <c r="I52" s="24">
        <v>0.96859303416680465</v>
      </c>
      <c r="J52" s="14">
        <v>15996</v>
      </c>
      <c r="K52" s="24">
        <v>0.93151642208245977</v>
      </c>
      <c r="L52" s="14">
        <v>15116</v>
      </c>
      <c r="M52" s="24">
        <v>0.91649999999999998</v>
      </c>
      <c r="N52" s="14">
        <v>14801</v>
      </c>
      <c r="O52" s="24">
        <v>0.95660000000000001</v>
      </c>
      <c r="P52" s="22">
        <v>13307</v>
      </c>
      <c r="Q52" s="24">
        <v>0.95226849864033203</v>
      </c>
      <c r="R52" s="10"/>
      <c r="S52" s="3"/>
      <c r="U52" s="3"/>
    </row>
    <row r="53" spans="1:21" ht="12.75" x14ac:dyDescent="0.2">
      <c r="A53" s="40" t="s">
        <v>5</v>
      </c>
      <c r="B53" s="17">
        <v>22842.717305240003</v>
      </c>
      <c r="C53" s="25">
        <v>0.99758158327000002</v>
      </c>
      <c r="D53" s="17">
        <v>20299.266495260003</v>
      </c>
      <c r="E53" s="25">
        <v>0.98310886228000005</v>
      </c>
      <c r="F53" s="17">
        <v>19534.222234479999</v>
      </c>
      <c r="G53" s="25">
        <v>0.95655026850000002</v>
      </c>
      <c r="H53" s="17">
        <v>18413</v>
      </c>
      <c r="I53" s="25">
        <v>0.96071167692789317</v>
      </c>
      <c r="J53" s="17">
        <v>16647</v>
      </c>
      <c r="K53" s="25">
        <v>0.93218725501175947</v>
      </c>
      <c r="L53" s="17">
        <v>16200</v>
      </c>
      <c r="M53" s="25">
        <v>0.95320000000000005</v>
      </c>
      <c r="N53" s="17">
        <v>15465</v>
      </c>
      <c r="O53" s="25">
        <v>0.95169999999999999</v>
      </c>
      <c r="P53" s="23">
        <v>14550</v>
      </c>
      <c r="Q53" s="25">
        <v>0.93090211132437617</v>
      </c>
      <c r="R53" s="10"/>
      <c r="S53" s="3"/>
      <c r="U53" s="3"/>
    </row>
    <row r="54" spans="1:21" ht="12.75" x14ac:dyDescent="0.2">
      <c r="A54" s="39" t="s">
        <v>6</v>
      </c>
      <c r="B54" s="14">
        <v>22720.264794959996</v>
      </c>
      <c r="C54" s="24">
        <v>0.99670460165999997</v>
      </c>
      <c r="D54" s="14">
        <v>21073</v>
      </c>
      <c r="E54" s="24">
        <v>0.97472776446999998</v>
      </c>
      <c r="F54" s="14">
        <v>20734.186801630003</v>
      </c>
      <c r="G54" s="24">
        <v>0.99903717450000007</v>
      </c>
      <c r="H54" s="14">
        <v>18594</v>
      </c>
      <c r="I54" s="24">
        <v>0.96366934438973828</v>
      </c>
      <c r="J54" s="14">
        <v>17100</v>
      </c>
      <c r="K54" s="24">
        <v>0.97809300463307214</v>
      </c>
      <c r="L54" s="14">
        <v>16313</v>
      </c>
      <c r="M54" s="24">
        <v>0.94640000000000002</v>
      </c>
      <c r="N54" s="14">
        <v>15712</v>
      </c>
      <c r="O54" s="24">
        <v>0.94899999999999995</v>
      </c>
      <c r="P54" s="22">
        <v>14554</v>
      </c>
      <c r="Q54" s="24">
        <v>0.94931837453525536</v>
      </c>
      <c r="R54" s="10"/>
      <c r="S54" s="3"/>
      <c r="U54" s="3"/>
    </row>
    <row r="55" spans="1:21" ht="12.75" x14ac:dyDescent="0.2">
      <c r="A55" s="40" t="s">
        <v>7</v>
      </c>
      <c r="B55" s="17">
        <v>23990.919008740002</v>
      </c>
      <c r="C55" s="25">
        <v>1.02106650911</v>
      </c>
      <c r="D55" s="17">
        <v>23514.632908650005</v>
      </c>
      <c r="E55" s="25">
        <v>1.0184780927600001</v>
      </c>
      <c r="F55" s="17">
        <v>22119.977545740003</v>
      </c>
      <c r="G55" s="25">
        <v>1.0038633488000002</v>
      </c>
      <c r="H55" s="17">
        <v>21020</v>
      </c>
      <c r="I55" s="25">
        <v>0.98160082189222009</v>
      </c>
      <c r="J55" s="17">
        <v>18789</v>
      </c>
      <c r="K55" s="25">
        <v>0.96235402581438234</v>
      </c>
      <c r="L55" s="17">
        <v>18225</v>
      </c>
      <c r="M55" s="25">
        <v>0.96530000000000005</v>
      </c>
      <c r="N55" s="17">
        <v>17780</v>
      </c>
      <c r="O55" s="25">
        <v>0.98440000000000005</v>
      </c>
      <c r="P55" s="23">
        <v>17750</v>
      </c>
      <c r="Q55" s="25">
        <v>0.97995914536520734</v>
      </c>
      <c r="R55" s="10"/>
      <c r="S55" s="3"/>
      <c r="U55" s="3"/>
    </row>
    <row r="56" spans="1:21" ht="12.75" x14ac:dyDescent="0.2">
      <c r="A56" s="39" t="s">
        <v>8</v>
      </c>
      <c r="B56" s="14">
        <v>23908.432378310001</v>
      </c>
      <c r="C56" s="24">
        <v>0.98332221662999997</v>
      </c>
      <c r="D56" s="14">
        <v>22346</v>
      </c>
      <c r="E56" s="24">
        <v>0.99784523014000004</v>
      </c>
      <c r="F56" s="14">
        <v>21109</v>
      </c>
      <c r="G56" s="24">
        <v>0.97537615969000002</v>
      </c>
      <c r="H56" s="14">
        <v>19413</v>
      </c>
      <c r="I56" s="24">
        <v>0.97907000201734917</v>
      </c>
      <c r="J56" s="14">
        <v>18338</v>
      </c>
      <c r="K56" s="24">
        <v>0.98910463861920173</v>
      </c>
      <c r="L56" s="14">
        <v>17208</v>
      </c>
      <c r="M56" s="24">
        <v>0.93510000000000004</v>
      </c>
      <c r="N56" s="14">
        <v>16880</v>
      </c>
      <c r="O56" s="24">
        <v>0.95379999999999998</v>
      </c>
      <c r="P56" s="22">
        <v>15839</v>
      </c>
      <c r="Q56" s="24">
        <v>0.93844057352766919</v>
      </c>
      <c r="R56" s="10"/>
      <c r="S56" s="3"/>
      <c r="U56" s="3"/>
    </row>
    <row r="57" spans="1:21" ht="12.75" x14ac:dyDescent="0.2">
      <c r="A57" s="40" t="s">
        <v>9</v>
      </c>
      <c r="B57" s="17">
        <v>23839.05560512</v>
      </c>
      <c r="C57" s="25">
        <v>1.00375917067</v>
      </c>
      <c r="D57" s="17">
        <v>22065.706703090003</v>
      </c>
      <c r="E57" s="25">
        <v>0.99396438102000007</v>
      </c>
      <c r="F57" s="17">
        <v>20761.648748369997</v>
      </c>
      <c r="G57" s="25">
        <v>0.99246165018999999</v>
      </c>
      <c r="H57" s="17">
        <v>19965</v>
      </c>
      <c r="I57" s="25">
        <v>0.98325535582368873</v>
      </c>
      <c r="J57" s="17">
        <v>17926</v>
      </c>
      <c r="K57" s="25">
        <v>0.95912252541466025</v>
      </c>
      <c r="L57" s="17">
        <v>16991</v>
      </c>
      <c r="M57" s="25">
        <v>0.95809999999999995</v>
      </c>
      <c r="N57" s="17">
        <v>16547</v>
      </c>
      <c r="O57" s="25">
        <v>0.96050000000000002</v>
      </c>
      <c r="P57" s="23">
        <v>15422</v>
      </c>
      <c r="Q57" s="25">
        <v>0.96105191001433288</v>
      </c>
      <c r="R57" s="10"/>
      <c r="S57" s="3"/>
      <c r="U57" s="3"/>
    </row>
    <row r="58" spans="1:21" ht="12.75" x14ac:dyDescent="0.2">
      <c r="A58" s="39" t="s">
        <v>10</v>
      </c>
      <c r="B58" s="14">
        <v>22937.359088190005</v>
      </c>
      <c r="C58" s="24">
        <v>0.99527400044999992</v>
      </c>
      <c r="D58" s="14">
        <v>21259</v>
      </c>
      <c r="E58" s="24">
        <v>1.01686476793</v>
      </c>
      <c r="F58" s="14">
        <v>19948.862033429999</v>
      </c>
      <c r="G58" s="24">
        <v>0.97111615545000007</v>
      </c>
      <c r="H58" s="14">
        <v>18670</v>
      </c>
      <c r="I58" s="24">
        <v>0.96445913834073771</v>
      </c>
      <c r="J58" s="14">
        <v>17541</v>
      </c>
      <c r="K58" s="24">
        <v>0.96815321779445851</v>
      </c>
      <c r="L58" s="14">
        <v>16536</v>
      </c>
      <c r="M58" s="24">
        <v>0.95940000000000003</v>
      </c>
      <c r="N58" s="14">
        <v>15833</v>
      </c>
      <c r="O58" s="24">
        <v>0.95089999999999997</v>
      </c>
      <c r="P58" s="22">
        <v>14920</v>
      </c>
      <c r="Q58" s="24">
        <v>0.94712118326667938</v>
      </c>
      <c r="R58" s="10"/>
      <c r="S58" s="3"/>
      <c r="U58" s="3"/>
    </row>
    <row r="59" spans="1:21" ht="12.75" x14ac:dyDescent="0.2">
      <c r="A59" s="40" t="s">
        <v>11</v>
      </c>
      <c r="B59" s="17">
        <v>23298.679674809995</v>
      </c>
      <c r="C59" s="25">
        <v>1.0055822338</v>
      </c>
      <c r="D59" s="17">
        <v>21766.283692320001</v>
      </c>
      <c r="E59" s="25">
        <v>1.01177184241</v>
      </c>
      <c r="F59" s="17">
        <v>20244</v>
      </c>
      <c r="G59" s="25">
        <v>0.98891285202000001</v>
      </c>
      <c r="H59" s="17">
        <v>19446.850578659996</v>
      </c>
      <c r="I59" s="25">
        <v>0.9980091898517307</v>
      </c>
      <c r="J59" s="17">
        <v>17903</v>
      </c>
      <c r="K59" s="25">
        <v>0.96652810019975166</v>
      </c>
      <c r="L59" s="17">
        <v>16559</v>
      </c>
      <c r="M59" s="25">
        <v>0.95369999999999999</v>
      </c>
      <c r="N59" s="17">
        <v>15837</v>
      </c>
      <c r="O59" s="25">
        <v>0.95899999999999996</v>
      </c>
      <c r="P59" s="23">
        <v>15276</v>
      </c>
      <c r="Q59" s="25">
        <v>0.96469845279444266</v>
      </c>
      <c r="R59" s="10"/>
      <c r="S59" s="3"/>
      <c r="U59" s="3"/>
    </row>
    <row r="60" spans="1:21" ht="12.75" x14ac:dyDescent="0.2">
      <c r="A60" s="39" t="s">
        <v>12</v>
      </c>
      <c r="B60" s="14">
        <v>24363.610358139998</v>
      </c>
      <c r="C60" s="24">
        <v>1.0191584681899999</v>
      </c>
      <c r="D60" s="14">
        <v>22131.111869609998</v>
      </c>
      <c r="E60" s="24">
        <v>1.00247819315</v>
      </c>
      <c r="F60" s="14">
        <v>21103</v>
      </c>
      <c r="G60" s="24">
        <v>0.98109656931999989</v>
      </c>
      <c r="H60" s="14">
        <v>20181.043889150002</v>
      </c>
      <c r="I60" s="24">
        <v>0.98031311997942372</v>
      </c>
      <c r="J60" s="14">
        <v>18698</v>
      </c>
      <c r="K60" s="24">
        <v>0.99341196472213367</v>
      </c>
      <c r="L60" s="14">
        <v>17552</v>
      </c>
      <c r="M60" s="24">
        <v>0.98550000000000004</v>
      </c>
      <c r="N60" s="14">
        <v>16807</v>
      </c>
      <c r="O60" s="24">
        <v>0.96009999999999995</v>
      </c>
      <c r="P60" s="22">
        <v>16158</v>
      </c>
      <c r="Q60" s="24">
        <v>0.96350626118067983</v>
      </c>
      <c r="R60" s="10"/>
      <c r="S60" s="3"/>
      <c r="U60" s="3"/>
    </row>
    <row r="61" spans="1:21" ht="12.75" x14ac:dyDescent="0.2">
      <c r="A61" s="40" t="s">
        <v>13</v>
      </c>
      <c r="B61" s="17">
        <v>29215.562080379997</v>
      </c>
      <c r="C61" s="25">
        <v>1.0459492940200001</v>
      </c>
      <c r="D61" s="17">
        <v>27078.998498680001</v>
      </c>
      <c r="E61" s="25">
        <v>1.0155473820100001</v>
      </c>
      <c r="F61" s="17">
        <v>25507</v>
      </c>
      <c r="G61" s="25">
        <v>1.09540576816</v>
      </c>
      <c r="H61" s="17">
        <v>23697.654356010004</v>
      </c>
      <c r="I61" s="25">
        <v>1.0469619771112475</v>
      </c>
      <c r="J61" s="17">
        <v>22325</v>
      </c>
      <c r="K61" s="25">
        <v>0.99589597180711065</v>
      </c>
      <c r="L61" s="17">
        <v>20749</v>
      </c>
      <c r="M61" s="25">
        <v>0.98870000000000002</v>
      </c>
      <c r="N61" s="17">
        <v>19848</v>
      </c>
      <c r="O61" s="25">
        <v>0.98780000000000001</v>
      </c>
      <c r="P61" s="23">
        <v>18165</v>
      </c>
      <c r="Q61" s="25">
        <v>0.93388514729319827</v>
      </c>
      <c r="R61" s="10"/>
      <c r="S61" s="3"/>
      <c r="U61" s="3"/>
    </row>
    <row r="62" spans="1:21" ht="15" customHeight="1" x14ac:dyDescent="0.2">
      <c r="A62" s="33" t="s">
        <v>0</v>
      </c>
      <c r="B62" s="34">
        <v>285063.58549422998</v>
      </c>
      <c r="C62" s="36">
        <v>1.0062902062099999</v>
      </c>
      <c r="D62" s="34">
        <v>264208.00016761001</v>
      </c>
      <c r="E62" s="36">
        <v>0.99349220876999988</v>
      </c>
      <c r="F62" s="34">
        <v>250348.77559919999</v>
      </c>
      <c r="G62" s="36">
        <v>0.99638313509999998</v>
      </c>
      <c r="H62" s="34">
        <v>234814.54882381999</v>
      </c>
      <c r="I62" s="36">
        <v>0.98373212668170851</v>
      </c>
      <c r="J62" s="34">
        <v>215714</v>
      </c>
      <c r="K62" s="36">
        <v>0.97079697393824571</v>
      </c>
      <c r="L62" s="34">
        <v>204553</v>
      </c>
      <c r="M62" s="35">
        <v>0.95689999999999997</v>
      </c>
      <c r="N62" s="34">
        <v>198130</v>
      </c>
      <c r="O62" s="35">
        <v>0.96530000000000005</v>
      </c>
      <c r="P62" s="34">
        <v>185536</v>
      </c>
      <c r="Q62" s="35">
        <v>0.94845081499999995</v>
      </c>
      <c r="R62" s="11"/>
      <c r="S62" s="3"/>
      <c r="U62" s="3"/>
    </row>
    <row r="63" spans="1:21" ht="15" customHeight="1" x14ac:dyDescent="0.2">
      <c r="A63" s="33" t="s">
        <v>22</v>
      </c>
      <c r="B63" s="34">
        <f>D63+B62</f>
        <v>1838367.9100848599</v>
      </c>
      <c r="C63" s="36"/>
      <c r="D63" s="34">
        <f>F63+D62</f>
        <v>1553304.3245906299</v>
      </c>
      <c r="E63" s="36"/>
      <c r="F63" s="34">
        <f>H63+F62</f>
        <v>1289096.32442302</v>
      </c>
      <c r="G63" s="36"/>
      <c r="H63" s="34">
        <f>J63+H62</f>
        <v>1038747.54882382</v>
      </c>
      <c r="I63" s="36"/>
      <c r="J63" s="34">
        <f>L63+J62</f>
        <v>803933</v>
      </c>
      <c r="K63" s="36"/>
      <c r="L63" s="34">
        <f>N63+L62</f>
        <v>588219</v>
      </c>
      <c r="M63" s="35"/>
      <c r="N63" s="34">
        <f>P63+N62</f>
        <v>383666</v>
      </c>
      <c r="O63" s="35"/>
      <c r="P63" s="34">
        <f>+P62</f>
        <v>185536</v>
      </c>
      <c r="Q63" s="35"/>
      <c r="R63" s="11"/>
      <c r="S63" s="3"/>
      <c r="U63" s="3"/>
    </row>
    <row r="64" spans="1:21" customFormat="1" ht="15" customHeight="1" x14ac:dyDescent="0.25"/>
    <row r="65" spans="1:18" ht="15" customHeight="1" x14ac:dyDescent="0.2">
      <c r="A65" s="2"/>
      <c r="B65" s="2"/>
      <c r="C65" s="2"/>
      <c r="D65" s="4"/>
      <c r="E65" s="5"/>
      <c r="F65" s="6"/>
      <c r="K65" s="2"/>
      <c r="P65" s="7"/>
      <c r="Q65" s="9"/>
      <c r="R65" s="3"/>
    </row>
    <row r="66" spans="1:18" ht="15" customHeight="1" x14ac:dyDescent="0.2">
      <c r="D66" s="4"/>
      <c r="E66" s="5"/>
      <c r="F66" s="6"/>
      <c r="P66" s="7"/>
      <c r="Q66" s="9"/>
      <c r="R66" s="3"/>
    </row>
    <row r="67" spans="1:18" ht="15" customHeight="1" x14ac:dyDescent="0.2">
      <c r="D67" s="4"/>
      <c r="E67" s="5"/>
      <c r="F67" s="6"/>
      <c r="P67" s="7"/>
      <c r="Q67" s="9"/>
      <c r="R67" s="3"/>
    </row>
    <row r="68" spans="1:18" ht="15" customHeight="1" x14ac:dyDescent="0.2">
      <c r="D68" s="4"/>
      <c r="E68" s="5"/>
      <c r="F68" s="6"/>
      <c r="P68" s="7"/>
      <c r="Q68" s="9"/>
      <c r="R68" s="3"/>
    </row>
    <row r="69" spans="1:18" ht="15" customHeight="1" x14ac:dyDescent="0.2">
      <c r="D69" s="4"/>
      <c r="E69" s="5"/>
      <c r="F69" s="6"/>
      <c r="P69" s="7"/>
      <c r="Q69" s="9"/>
      <c r="R69" s="3"/>
    </row>
    <row r="70" spans="1:18" ht="15" customHeight="1" x14ac:dyDescent="0.2">
      <c r="D70" s="4"/>
      <c r="E70" s="5"/>
      <c r="F70" s="6"/>
      <c r="P70" s="7"/>
      <c r="Q70" s="9"/>
      <c r="R70" s="3"/>
    </row>
    <row r="71" spans="1:18" ht="15" customHeight="1" x14ac:dyDescent="0.2">
      <c r="D71" s="4"/>
      <c r="E71" s="5"/>
      <c r="F71" s="6"/>
      <c r="P71" s="7"/>
      <c r="Q71" s="9"/>
      <c r="R71" s="3"/>
    </row>
    <row r="72" spans="1:18" ht="15" customHeight="1" x14ac:dyDescent="0.2">
      <c r="D72" s="4"/>
      <c r="E72" s="5"/>
      <c r="F72" s="6"/>
      <c r="P72" s="7"/>
      <c r="Q72" s="9"/>
      <c r="R72" s="3"/>
    </row>
    <row r="73" spans="1:18" ht="15" customHeight="1" x14ac:dyDescent="0.2">
      <c r="D73" s="4"/>
      <c r="E73" s="5"/>
      <c r="F73" s="6"/>
      <c r="P73" s="7"/>
      <c r="Q73" s="9"/>
      <c r="R73" s="3"/>
    </row>
    <row r="74" spans="1:18" ht="15" customHeight="1" x14ac:dyDescent="0.2">
      <c r="D74" s="4"/>
      <c r="E74" s="5"/>
      <c r="F74" s="6"/>
      <c r="P74" s="7"/>
      <c r="Q74" s="9"/>
      <c r="R74" s="3"/>
    </row>
    <row r="75" spans="1:18" ht="15" customHeight="1" x14ac:dyDescent="0.2">
      <c r="D75" s="4"/>
      <c r="E75" s="5"/>
      <c r="F75" s="6"/>
      <c r="P75" s="7"/>
      <c r="Q75" s="9"/>
      <c r="R75" s="3"/>
    </row>
    <row r="76" spans="1:18" ht="15" customHeight="1" x14ac:dyDescent="0.2">
      <c r="D76" s="4"/>
      <c r="E76" s="5"/>
      <c r="F76" s="6"/>
      <c r="P76" s="7"/>
      <c r="Q76" s="9"/>
      <c r="R76" s="3"/>
    </row>
    <row r="77" spans="1:18" ht="15" customHeight="1" x14ac:dyDescent="0.2">
      <c r="D77" s="4"/>
      <c r="E77" s="5"/>
      <c r="F77" s="6"/>
      <c r="P77" s="7"/>
      <c r="Q77" s="9"/>
      <c r="R77" s="3"/>
    </row>
    <row r="78" spans="1:18" ht="15" customHeight="1" x14ac:dyDescent="0.2">
      <c r="D78" s="4"/>
      <c r="E78" s="5"/>
      <c r="F78" s="6"/>
      <c r="P78" s="7"/>
      <c r="Q78" s="9"/>
      <c r="R78" s="3"/>
    </row>
    <row r="79" spans="1:18" ht="15" customHeight="1" x14ac:dyDescent="0.2">
      <c r="D79" s="4"/>
      <c r="E79" s="5"/>
      <c r="F79" s="6"/>
      <c r="P79" s="7"/>
      <c r="Q79" s="9"/>
      <c r="R79" s="3"/>
    </row>
    <row r="80" spans="1:18" ht="15" customHeight="1" x14ac:dyDescent="0.2">
      <c r="D80" s="4"/>
      <c r="E80" s="5"/>
      <c r="F80" s="6"/>
      <c r="P80" s="7"/>
      <c r="Q80" s="9"/>
      <c r="R80" s="3"/>
    </row>
    <row r="81" spans="1:18" ht="15" customHeight="1" x14ac:dyDescent="0.2">
      <c r="D81" s="4"/>
      <c r="E81" s="5"/>
      <c r="F81" s="6"/>
      <c r="P81" s="7"/>
      <c r="Q81" s="9"/>
      <c r="R81" s="3"/>
    </row>
    <row r="82" spans="1:18" ht="20.25" customHeight="1" x14ac:dyDescent="0.2">
      <c r="D82" s="4"/>
      <c r="E82" s="5"/>
      <c r="F82" s="6"/>
      <c r="P82" s="7"/>
      <c r="Q82" s="9"/>
      <c r="R82" s="3"/>
    </row>
    <row r="83" spans="1:18" ht="15" customHeight="1" x14ac:dyDescent="0.2">
      <c r="A83" s="2"/>
      <c r="B83" s="2"/>
      <c r="C83" s="2"/>
      <c r="D83" s="4"/>
      <c r="E83" s="5"/>
      <c r="F83" s="6"/>
      <c r="K83" s="2"/>
      <c r="P83" s="7"/>
      <c r="Q83" s="9"/>
      <c r="R83" s="3"/>
    </row>
    <row r="84" spans="1:18" ht="15" customHeight="1" x14ac:dyDescent="0.2">
      <c r="D84" s="4"/>
      <c r="E84" s="5"/>
      <c r="F84" s="6"/>
      <c r="P84" s="7"/>
      <c r="Q84" s="9"/>
      <c r="R84" s="3"/>
    </row>
    <row r="85" spans="1:18" ht="15" customHeight="1" x14ac:dyDescent="0.2">
      <c r="D85" s="4"/>
      <c r="E85" s="5"/>
      <c r="F85" s="6"/>
      <c r="P85" s="7"/>
      <c r="Q85" s="9"/>
      <c r="R85" s="3"/>
    </row>
    <row r="86" spans="1:18" ht="15" customHeight="1" x14ac:dyDescent="0.2">
      <c r="D86" s="4"/>
      <c r="E86" s="5"/>
      <c r="F86" s="6"/>
      <c r="P86" s="7"/>
      <c r="Q86" s="9"/>
      <c r="R86" s="3"/>
    </row>
    <row r="87" spans="1:18" ht="15" customHeight="1" x14ac:dyDescent="0.2">
      <c r="D87" s="4"/>
      <c r="E87" s="5"/>
      <c r="F87" s="6"/>
      <c r="P87" s="7"/>
      <c r="Q87" s="9"/>
      <c r="R87" s="3"/>
    </row>
    <row r="88" spans="1:18" ht="15" customHeight="1" x14ac:dyDescent="0.2">
      <c r="D88" s="4"/>
      <c r="E88" s="5"/>
      <c r="F88" s="6"/>
      <c r="P88" s="7"/>
      <c r="Q88" s="9"/>
      <c r="R88" s="3"/>
    </row>
    <row r="89" spans="1:18" ht="15" customHeight="1" x14ac:dyDescent="0.2">
      <c r="D89" s="4"/>
      <c r="E89" s="5"/>
      <c r="F89" s="6"/>
      <c r="P89" s="7"/>
      <c r="Q89" s="9"/>
      <c r="R89" s="3"/>
    </row>
    <row r="90" spans="1:18" ht="15" customHeight="1" x14ac:dyDescent="0.2">
      <c r="D90" s="4"/>
      <c r="E90" s="5"/>
      <c r="F90" s="6"/>
      <c r="P90" s="7"/>
      <c r="Q90" s="9"/>
      <c r="R90" s="3"/>
    </row>
    <row r="91" spans="1:18" ht="15" customHeight="1" x14ac:dyDescent="0.2">
      <c r="D91" s="4"/>
      <c r="E91" s="5"/>
      <c r="F91" s="6"/>
      <c r="P91" s="7"/>
      <c r="Q91" s="9"/>
      <c r="R91" s="3"/>
    </row>
    <row r="92" spans="1:18" ht="15" customHeight="1" x14ac:dyDescent="0.2">
      <c r="D92" s="4"/>
      <c r="E92" s="5"/>
      <c r="F92" s="6"/>
      <c r="P92" s="7"/>
      <c r="Q92" s="9"/>
      <c r="R92" s="3"/>
    </row>
    <row r="93" spans="1:18" ht="15" customHeight="1" x14ac:dyDescent="0.2">
      <c r="D93" s="4"/>
      <c r="E93" s="5"/>
      <c r="F93" s="6"/>
      <c r="P93" s="7"/>
      <c r="Q93" s="9"/>
      <c r="R93" s="3"/>
    </row>
    <row r="94" spans="1:18" ht="15" customHeight="1" x14ac:dyDescent="0.2">
      <c r="D94" s="4"/>
      <c r="E94" s="5"/>
      <c r="F94" s="6"/>
      <c r="P94" s="7"/>
      <c r="Q94" s="9"/>
      <c r="R94" s="3"/>
    </row>
    <row r="95" spans="1:18" ht="15" customHeight="1" x14ac:dyDescent="0.2">
      <c r="D95" s="4"/>
      <c r="E95" s="5"/>
      <c r="F95" s="6"/>
      <c r="P95" s="7"/>
      <c r="Q95" s="9"/>
      <c r="R95" s="3"/>
    </row>
    <row r="96" spans="1:18" ht="15" customHeight="1" x14ac:dyDescent="0.2">
      <c r="D96" s="4"/>
      <c r="E96" s="5"/>
      <c r="F96" s="6"/>
      <c r="P96" s="7"/>
      <c r="Q96" s="9"/>
      <c r="R96" s="3"/>
    </row>
    <row r="97" spans="1:18" ht="15" customHeight="1" x14ac:dyDescent="0.2">
      <c r="D97" s="4"/>
      <c r="E97" s="5"/>
      <c r="F97" s="6"/>
      <c r="P97" s="7"/>
      <c r="Q97" s="9"/>
      <c r="R97" s="3"/>
    </row>
    <row r="98" spans="1:18" ht="15" customHeight="1" x14ac:dyDescent="0.2">
      <c r="D98" s="4"/>
      <c r="E98" s="5"/>
      <c r="F98" s="6"/>
      <c r="P98" s="7"/>
      <c r="Q98" s="9"/>
      <c r="R98" s="3"/>
    </row>
    <row r="99" spans="1:18" ht="15" customHeight="1" x14ac:dyDescent="0.2">
      <c r="D99" s="4"/>
      <c r="E99" s="5"/>
      <c r="F99" s="6"/>
      <c r="P99" s="7"/>
      <c r="Q99" s="9"/>
      <c r="R99" s="3"/>
    </row>
    <row r="100" spans="1:18" ht="20.25" customHeight="1" x14ac:dyDescent="0.2">
      <c r="D100" s="4"/>
      <c r="E100" s="5"/>
      <c r="F100" s="6"/>
      <c r="P100" s="7"/>
      <c r="Q100" s="9"/>
      <c r="R100" s="3"/>
    </row>
    <row r="101" spans="1:18" ht="15" customHeight="1" x14ac:dyDescent="0.2">
      <c r="A101" s="2"/>
      <c r="B101" s="2"/>
      <c r="D101" s="4"/>
      <c r="E101" s="5"/>
      <c r="F101" s="6"/>
      <c r="K101" s="2"/>
      <c r="P101" s="7"/>
      <c r="Q101" s="9"/>
      <c r="R101" s="3"/>
    </row>
    <row r="102" spans="1:18" ht="15" customHeight="1" x14ac:dyDescent="0.2">
      <c r="D102" s="4"/>
      <c r="E102" s="5"/>
      <c r="F102" s="6"/>
      <c r="P102" s="7"/>
      <c r="Q102" s="9"/>
      <c r="R102" s="3"/>
    </row>
    <row r="103" spans="1:18" ht="15" customHeight="1" x14ac:dyDescent="0.2">
      <c r="D103" s="4"/>
      <c r="E103" s="5"/>
      <c r="F103" s="6"/>
      <c r="P103" s="7"/>
      <c r="Q103" s="9"/>
      <c r="R103" s="3"/>
    </row>
    <row r="104" spans="1:18" ht="15" customHeight="1" x14ac:dyDescent="0.2">
      <c r="D104" s="4"/>
      <c r="E104" s="5"/>
      <c r="F104" s="6"/>
      <c r="P104" s="7"/>
      <c r="Q104" s="9"/>
      <c r="R104" s="3"/>
    </row>
    <row r="105" spans="1:18" ht="15" customHeight="1" x14ac:dyDescent="0.2">
      <c r="D105" s="4"/>
      <c r="E105" s="5"/>
      <c r="F105" s="6"/>
      <c r="P105" s="7"/>
      <c r="Q105" s="9"/>
      <c r="R105" s="3"/>
    </row>
    <row r="106" spans="1:18" ht="15" customHeight="1" x14ac:dyDescent="0.2">
      <c r="D106" s="4"/>
      <c r="E106" s="5"/>
      <c r="F106" s="6"/>
      <c r="P106" s="7"/>
      <c r="Q106" s="9"/>
      <c r="R106" s="3"/>
    </row>
    <row r="107" spans="1:18" ht="15" customHeight="1" x14ac:dyDescent="0.2">
      <c r="D107" s="4"/>
      <c r="E107" s="5"/>
      <c r="F107" s="6"/>
      <c r="P107" s="7"/>
      <c r="Q107" s="9"/>
      <c r="R107" s="3"/>
    </row>
    <row r="108" spans="1:18" ht="15" customHeight="1" x14ac:dyDescent="0.2">
      <c r="D108" s="4"/>
      <c r="E108" s="5"/>
      <c r="F108" s="6"/>
      <c r="P108" s="7"/>
      <c r="Q108" s="9"/>
      <c r="R108" s="3"/>
    </row>
    <row r="109" spans="1:18" ht="15" customHeight="1" x14ac:dyDescent="0.2">
      <c r="D109" s="4"/>
      <c r="E109" s="5"/>
      <c r="F109" s="6"/>
      <c r="P109" s="7"/>
      <c r="Q109" s="9"/>
      <c r="R109" s="3"/>
    </row>
    <row r="110" spans="1:18" ht="15" customHeight="1" x14ac:dyDescent="0.2">
      <c r="D110" s="4"/>
      <c r="E110" s="5"/>
      <c r="F110" s="6"/>
      <c r="P110" s="7"/>
      <c r="Q110" s="9"/>
      <c r="R110" s="3"/>
    </row>
    <row r="111" spans="1:18" ht="15" customHeight="1" x14ac:dyDescent="0.2">
      <c r="D111" s="4"/>
      <c r="E111" s="5"/>
      <c r="F111" s="6"/>
      <c r="P111" s="7"/>
      <c r="Q111" s="9"/>
      <c r="R111" s="3"/>
    </row>
    <row r="112" spans="1:18" ht="15" customHeight="1" x14ac:dyDescent="0.2">
      <c r="D112" s="4"/>
      <c r="E112" s="5"/>
      <c r="F112" s="6"/>
      <c r="P112" s="7"/>
      <c r="Q112" s="9"/>
      <c r="R112" s="3"/>
    </row>
    <row r="113" spans="1:19" ht="15" customHeight="1" x14ac:dyDescent="0.2">
      <c r="D113" s="4"/>
      <c r="E113" s="5"/>
      <c r="F113" s="6"/>
      <c r="P113" s="7"/>
      <c r="Q113" s="9"/>
      <c r="R113" s="3"/>
    </row>
    <row r="114" spans="1:19" ht="15" customHeight="1" x14ac:dyDescent="0.2">
      <c r="D114" s="4"/>
      <c r="E114" s="5"/>
      <c r="F114" s="6"/>
      <c r="P114" s="7"/>
      <c r="Q114" s="9"/>
      <c r="R114" s="3"/>
    </row>
    <row r="115" spans="1:19" ht="15" customHeight="1" x14ac:dyDescent="0.2">
      <c r="D115" s="4"/>
      <c r="E115" s="5"/>
      <c r="F115" s="6"/>
      <c r="P115" s="7"/>
      <c r="Q115" s="9"/>
      <c r="R115" s="3"/>
    </row>
    <row r="116" spans="1:19" ht="15" customHeight="1" x14ac:dyDescent="0.2">
      <c r="D116" s="4"/>
      <c r="E116" s="5"/>
      <c r="F116" s="6"/>
      <c r="P116" s="7"/>
      <c r="Q116" s="9"/>
      <c r="R116" s="3"/>
    </row>
    <row r="117" spans="1:19" ht="15" customHeight="1" x14ac:dyDescent="0.2">
      <c r="D117" s="4"/>
      <c r="E117" s="5"/>
      <c r="F117" s="6"/>
      <c r="P117" s="7"/>
      <c r="Q117" s="9"/>
      <c r="R117" s="3"/>
    </row>
    <row r="118" spans="1:19" ht="15" customHeight="1" x14ac:dyDescent="0.2">
      <c r="D118" s="4"/>
      <c r="E118" s="5"/>
      <c r="F118" s="6"/>
      <c r="P118" s="7"/>
      <c r="Q118" s="9"/>
      <c r="R118" s="3"/>
    </row>
    <row r="119" spans="1:19" ht="15" customHeight="1" x14ac:dyDescent="0.2">
      <c r="D119" s="4"/>
      <c r="E119" s="5"/>
      <c r="F119" s="6"/>
      <c r="L119" s="3"/>
      <c r="O119" s="8"/>
      <c r="P119" s="3"/>
      <c r="R119" s="7"/>
    </row>
    <row r="120" spans="1:19" ht="32.25" customHeight="1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</row>
    <row r="121" spans="1:19" ht="15" customHeight="1" x14ac:dyDescent="0.2">
      <c r="A121" s="45"/>
      <c r="B121" s="45"/>
    </row>
    <row r="122" spans="1:19" ht="15" customHeight="1" x14ac:dyDescent="0.2">
      <c r="A122" s="45"/>
      <c r="B122" s="45"/>
    </row>
  </sheetData>
  <mergeCells count="30">
    <mergeCell ref="B8:C8"/>
    <mergeCell ref="D8:E8"/>
    <mergeCell ref="F8:G8"/>
    <mergeCell ref="H8:I8"/>
    <mergeCell ref="J8:K8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Časová řada</vt:lpstr>
      <vt:lpstr>3.Q 2022 KUMULATIVNĚ</vt:lpstr>
      <vt:lpstr>'3.Q 2022 KUMULATIVNĚ'!Oblast_tisku</vt:lpstr>
      <vt:lpstr>'Časová řada'!Oblast_tisku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Novotný Ondřej (ČSSZ 36)</cp:lastModifiedBy>
  <cp:lastPrinted>2026-04-28T13:39:34Z</cp:lastPrinted>
  <dcterms:created xsi:type="dcterms:W3CDTF">2004-09-09T09:31:43Z</dcterms:created>
  <dcterms:modified xsi:type="dcterms:W3CDTF">2026-04-28T13:44:21Z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